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9095" yWindow="30" windowWidth="18765" windowHeight="9885" tabRatio="859"/>
  </bookViews>
  <sheets>
    <sheet name="FR" sheetId="3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>#N/A</definedName>
    <definedName name="\i">#N/A</definedName>
    <definedName name="\m">#N/A</definedName>
    <definedName name="\s">#N/A</definedName>
    <definedName name="_1">#REF!</definedName>
    <definedName name="_1__123Graph_ACHART_1" hidden="1">'[1]synthgraph DCF'!#REF!</definedName>
    <definedName name="_2">#REF!</definedName>
    <definedName name="_2__123Graph_ACHART_3" hidden="1">#REF!</definedName>
    <definedName name="_3">#REF!</definedName>
    <definedName name="_3__123Graph_BCHART_1" hidden="1">'[1]synthgraph DCF'!#REF!</definedName>
    <definedName name="_4__123Graph_BCHART_3" hidden="1">#REF!</definedName>
    <definedName name="_5__123Graph_DCHART_1" hidden="1">'[1]synthgraph DCF'!#REF!</definedName>
    <definedName name="_6__123Graph_LBL_ACHART_1" hidden="1">'[1]synthgraph DCF'!#REF!</definedName>
    <definedName name="_7__123Graph_LBL_ACHART_3" hidden="1">#REF!</definedName>
    <definedName name="_8__123Graph_LBL_DCHART_1" hidden="1">'[1]synthgraph DCF'!#REF!</definedName>
    <definedName name="_CAP2000">#REF!</definedName>
    <definedName name="_IMP2">#REF!</definedName>
    <definedName name="_Key1" hidden="1">#REF!</definedName>
    <definedName name="_Order1" hidden="1">255</definedName>
    <definedName name="_Regression_X" hidden="1">#REF!</definedName>
    <definedName name="_SC1">#REF!</definedName>
    <definedName name="_Sort" hidden="1">#REF!</definedName>
    <definedName name="_Table1_In1" hidden="1">'[2]s&amp;u'!#REF!</definedName>
    <definedName name="_Table1_In1b" hidden="1">'[3]s&amp;u'!#REF!</definedName>
    <definedName name="_Table2_In1" hidden="1">#REF!</definedName>
    <definedName name="_Table2_In2" hidden="1">#REF!</definedName>
    <definedName name="_Table2_Out" hidden="1">#REF!</definedName>
    <definedName name="_x2" hidden="1">{#N/A,#N/A,FALSE,"3";#N/A,#N/A,FALSE,"5";#N/A,#N/A,FALSE,"6";#N/A,#N/A,FALSE,"8";#N/A,#N/A,FALSE,"10";#N/A,#N/A,FALSE,"13";#N/A,#N/A,FALSE,"14";#N/A,#N/A,FALSE,"15";#N/A,#N/A,FALSE,"16"}</definedName>
    <definedName name="a" hidden="1">#REF!</definedName>
    <definedName name="aaa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TIVITE">#REF!</definedName>
    <definedName name="ACTU">#REF!</definedName>
    <definedName name="ADET">#REF!</definedName>
    <definedName name="AggregateValue">[4]Input!#REF!</definedName>
    <definedName name="ANNUALISE">#REF!</definedName>
    <definedName name="APPRAISAL">#REF!</definedName>
    <definedName name="ASYN">#REF!</definedName>
    <definedName name="bbb" hidden="1">{#N/A,#N/A,FALSE,"Eastern";#N/A,#N/A,FALSE,"Western"}</definedName>
    <definedName name="BEF">[4]Input!#REF!</definedName>
    <definedName name="BookEq">[4]Input!#REF!</definedName>
    <definedName name="CA">[5]DCF!$D$13:$I$13</definedName>
    <definedName name="CA_OMC">[5]OMC!$Z$6:$AE$6</definedName>
    <definedName name="CapExAnnual">[4]Input!#REF!</definedName>
    <definedName name="CapExLatestQ">[4]Input!#REF!</definedName>
    <definedName name="CapExYearAgo">[4]Input!#REF!</definedName>
    <definedName name="CARNET">#REF!</definedName>
    <definedName name="Case">[5]DCF!$D$1</definedName>
    <definedName name="Cash">[4]Input!$AE$11:$AE$723</definedName>
    <definedName name="Cash_rate">#REF!</definedName>
    <definedName name="cashrate">#REF!</definedName>
    <definedName name="CFAOA">'[7]Données Spéc.'!#REF!</definedName>
    <definedName name="CFormats">[6]DDETABLE!$AO$2:$AO$17</definedName>
    <definedName name="CHF">#REF!</definedName>
    <definedName name="christine" hidden="1">{#N/A,#N/A,FALSE,"3";#N/A,#N/A,FALSE,"5";#N/A,#N/A,FALSE,"6";#N/A,#N/A,FALSE,"8";#N/A,#N/A,FALSE,"10";#N/A,#N/A,FALSE,"13";#N/A,#N/A,FALSE,"14";#N/A,#N/A,FALSE,"15";#N/A,#N/A,FALSE,"16"}</definedName>
    <definedName name="Code">[4]Input!#REF!</definedName>
    <definedName name="codeDestination">[6]DDETABLE!$K$9</definedName>
    <definedName name="CODELK_Path">[6]DDETABLE!$AD$4</definedName>
    <definedName name="ColumnHeading">[6]DDETABLE!$B$12</definedName>
    <definedName name="COMPS">#REF!</definedName>
    <definedName name="COMPTE_DE_RESULTAT_ANALYTIQUE">#REF!</definedName>
    <definedName name="CONTRATS">#REF!</definedName>
    <definedName name="CROISSANCE">#REF!</definedName>
    <definedName name="CTopics">[6]DDETABLE!$AM$2:$AM$4</definedName>
    <definedName name="CurrencyAdjust">[4]Input!#REF!</definedName>
    <definedName name="currentaccountrate">#REF!</definedName>
    <definedName name="data">[4]datas!$A:$IV</definedName>
    <definedName name="DECOTE">#REF!</definedName>
    <definedName name="DEM">[4]datas!$J$9</definedName>
    <definedName name="DeprAnnual">[4]Input!#REF!</definedName>
    <definedName name="DeprL12M">[4]Input!#REF!</definedName>
    <definedName name="DeprLatestQ">[4]Input!#REF!</definedName>
    <definedName name="DeprYearAgo">[4]Input!#REF!</definedName>
    <definedName name="DetailColumns">[6]DDETABLE!$O$1:$T$65536</definedName>
    <definedName name="DME">[8]Amphenol!$Q$14</definedName>
    <definedName name="DME_Dirty" hidden="1">"False"</definedName>
    <definedName name="DME_LocalFile" hidden="1">"True"</definedName>
    <definedName name="DME_ODMALinks1" hidden="1">"::ODMA\DME-MSE\London-44590=C:\TEMP\Dme\London-44590.xls"</definedName>
    <definedName name="DME_ODMALinksCount" hidden="1">"1"</definedName>
    <definedName name="DPSAnnual">[4]Input!#REF!</definedName>
    <definedName name="DPSLatestQ">[4]Input!#REF!</definedName>
    <definedName name="DPSYearAgo">[4]Input!#REF!</definedName>
    <definedName name="dsd" hidden="1">{"orixcsc",#N/A,FALSE,"ORIX CSC";"orixcsc2",#N/A,FALSE,"ORIX CSC"}</definedName>
    <definedName name="DSDDE_Path">[6]DDETABLE!$AD$3</definedName>
    <definedName name="EBIT">'[9]Staffing Comps'!$AA$38</definedName>
    <definedName name="EBITA">'[9]Staffing Comps'!$AA$37</definedName>
    <definedName name="EBITAnnual">[4]Input!#REF!</definedName>
    <definedName name="EBITDA">'[9]Staffing Comps'!$AA$36</definedName>
    <definedName name="EBITDA05">[5]DCF!$I$20</definedName>
    <definedName name="EBITL12M">[4]Input!#REF!</definedName>
    <definedName name="EBITLatestQ">[4]Input!#REF!</definedName>
    <definedName name="EBITYearAgo">[4]Input!#REF!</definedName>
    <definedName name="eeeee" hidden="1">{"front",#N/A,TRUE,"Cover";"S&amp;U",#N/A,TRUE,"s&amp;u";"breakdown",#N/A,TRUE,"Breakdown";"P&amp;L",#N/A,TRUE,"P&amp;L";"Balance Sheet",#N/A,TRUE,"BS";"Cashflow",#N/A,TRUE,"CF";"Exit Cap",#N/A,TRUE,"Rets";"Returns",#N/A,TRUE,"Rets"}</definedName>
    <definedName name="EPSAnnual">[4]Input!#REF!</definedName>
    <definedName name="EPSFy1Est">[4]Input!#REF!</definedName>
    <definedName name="EPSFy2Est">[4]Input!#REF!</definedName>
    <definedName name="EPSFy3Est">[4]Input!#REF!</definedName>
    <definedName name="EPSFy4Est">[4]Input!#REF!</definedName>
    <definedName name="EPSLastFY">[4]Input!#REF!</definedName>
    <definedName name="EPSLatestQ">[4]Input!#REF!</definedName>
    <definedName name="EPSYearAgo">[4]Input!#REF!</definedName>
    <definedName name="er" hidden="1">#REF!</definedName>
    <definedName name="erere">#REF!</definedName>
    <definedName name="ererer" hidden="1">#REF!</definedName>
    <definedName name="EUR">[4]Input!#REF!</definedName>
    <definedName name="Excel_Version">[6]DDETABLE!$AD$8</definedName>
    <definedName name="ExchRate">[4]Input!$C$11:$C$723</definedName>
    <definedName name="ExtFiles">[6]DDETABLE!$AG$2:$AG$10</definedName>
    <definedName name="FCF">[5]DCF!$E$58:$I$58</definedName>
    <definedName name="FD">[4]Input!$X$2</definedName>
    <definedName name="FDSO">[4]Input!$AA$11:$AA$723</definedName>
    <definedName name="First_historic_Year">'[10]P&amp;L'!#REF!</definedName>
    <definedName name="_xlnm.Recorder">#REF!</definedName>
    <definedName name="Formats">[6]DDETABLE!$AN$2:$AN$11</definedName>
    <definedName name="FREQS">[6]DDETABLE!$AP$2:$AP$6</definedName>
    <definedName name="FRF">[4]datas!$J$10</definedName>
    <definedName name="FULLTABLE">#REF!</definedName>
    <definedName name="FY1End">[4]Input!#REF!</definedName>
    <definedName name="g">#REF!</definedName>
    <definedName name="GBP">#REF!</definedName>
    <definedName name="GrIntExpAnnual">[4]Input!#REF!</definedName>
    <definedName name="GrIntExpLatestQ">[4]Input!#REF!</definedName>
    <definedName name="GrIntExpYearAgo">[4]Input!#REF!</definedName>
    <definedName name="GrMargAnnual">[4]Input!#REF!</definedName>
    <definedName name="GrMarginLatestQ">[4]Input!#REF!</definedName>
    <definedName name="GrMarginYearAgo">[4]Input!#REF!</definedName>
    <definedName name="gte">[11]Comp!#REF!</definedName>
    <definedName name="IMP_CONTRIBUTION">#REF!</definedName>
    <definedName name="IMP_RUBRIQUES">#REF!</definedName>
    <definedName name="IMPOT">#REF!</definedName>
    <definedName name="impôt">[12]Paramètres!$B$25</definedName>
    <definedName name="input">[4]Input!$A$11:$EN$697</definedName>
    <definedName name="IntIncAnnual">[4]Input!#REF!</definedName>
    <definedName name="IntIncLatestQ">[4]Input!#REF!</definedName>
    <definedName name="IntIncYearAgo">[4]Input!#REF!</definedName>
    <definedName name="irate">#REF!</definedName>
    <definedName name="ITL">[4]Input!#REF!</definedName>
    <definedName name="Last_Update">[6]DDETABLE!$E$9</definedName>
    <definedName name="libor">[13]LBO!#REF!</definedName>
    <definedName name="Links">[6]DDETABLE!$AH$2</definedName>
    <definedName name="LiveReqs">[6]DDETABLE!$H$6</definedName>
    <definedName name="LT_rate">#REF!</definedName>
    <definedName name="LTD">[4]Input!$AH$11:$AH$723</definedName>
    <definedName name="LTGrowthEst">[4]Input!#REF!</definedName>
    <definedName name="MarketCap">[4]Input!$X$11:$X$723</definedName>
    <definedName name="MemFree">[6]DDETABLE!$AD$11</definedName>
    <definedName name="MemTotal">[6]DDETABLE!$AD$10</definedName>
    <definedName name="mezzrate">#REF!</definedName>
    <definedName name="Minority">[4]Input!$AI$11:$AI$723</definedName>
    <definedName name="name">[14]Cover!$F$8</definedName>
    <definedName name="NetIncomeAnnual">[4]Input!#REF!</definedName>
    <definedName name="NetIncomeLatestQ">[4]Input!#REF!</definedName>
    <definedName name="NetIncomeYearAgo">[4]Input!#REF!</definedName>
    <definedName name="NetIntAnnual">[4]Input!#REF!</definedName>
    <definedName name="NetIntLatestQ">[4]Input!#REF!</definedName>
    <definedName name="NetIntYearAgo">[4]Input!#REF!</definedName>
    <definedName name="OAT">[15]Paramètres!$D$15</definedName>
    <definedName name="OFFRES">#REF!</definedName>
    <definedName name="Operating_Sys">[6]DDETABLE!$AD$9</definedName>
    <definedName name="OptionsNumber">[4]Input!$Y$11:$Y$723</definedName>
    <definedName name="OptionsStrike">[4]Input!$Z$11:$Z$723</definedName>
    <definedName name="PAG.A">[16]Notes!$B$1:$N$35</definedName>
    <definedName name="PAG.B">[16]Notes!$B$37:$N$67</definedName>
    <definedName name="PAG.C">[16]Notes!$B$69:$N$97</definedName>
    <definedName name="PAG.D">[16]Notes!$B$99:$N$127</definedName>
    <definedName name="PAG.E">[16]Notes!$B$129:$N$157</definedName>
    <definedName name="PAG.F">[16]Notes!$B$160:$N$187</definedName>
    <definedName name="PBTFY1Est">[4]Input!#REF!</definedName>
    <definedName name="PBTFY2Est">[4]Input!#REF!</definedName>
    <definedName name="PBTFY3Est">[4]Input!#REF!</definedName>
    <definedName name="PBTLastFY">[4]Input!#REF!</definedName>
    <definedName name="PER">'[9]Staffing Comps'!$AA$39</definedName>
    <definedName name="Preferred">[4]Input!$AJ$11:$AJ$723</definedName>
    <definedName name="Premium">#REF!</definedName>
    <definedName name="PrevAssets">[4]Input!#REF!</definedName>
    <definedName name="PrevEq">[4]Input!#REF!</definedName>
    <definedName name="PriceUpdate">#REF!</definedName>
    <definedName name="Print_all_big">#N/A</definedName>
    <definedName name="Print_big_all">#N/A</definedName>
    <definedName name="Print_Titles_MI">#N/A</definedName>
    <definedName name="Print1">#REF!</definedName>
    <definedName name="Print2">#REF!</definedName>
    <definedName name="Produits">#REF!</definedName>
    <definedName name="ProjectName">{"Client Name or Project Name"}</definedName>
    <definedName name="pta">[4]Input!#REF!</definedName>
    <definedName name="Rate">[5]BackUp!$B$61</definedName>
    <definedName name="RDAnnual">[4]Input!#REF!</definedName>
    <definedName name="RDLatestQ">[4]Input!#REF!</definedName>
    <definedName name="RDYearAgo">[4]Input!#REF!</definedName>
    <definedName name="reqdetails">[6]DDETABLE!$O$15:$T$324</definedName>
    <definedName name="RESULTATANALYTIQUE">#REF!</definedName>
    <definedName name="RevFY1Est">[4]Input!#REF!</definedName>
    <definedName name="RevFY2Est">[4]Input!#REF!</definedName>
    <definedName name="RevFY3Est">[4]Input!#REF!</definedName>
    <definedName name="Roic">#REF!</definedName>
    <definedName name="Sales">'[9]Staffing Comps'!$AA$35</definedName>
    <definedName name="SalesAnnual">[4]Input!#REF!</definedName>
    <definedName name="SalesLatestQ">[4]Input!#REF!</definedName>
    <definedName name="SalesYearAgo">[4]Input!#REF!</definedName>
    <definedName name="SC">#REF!</definedName>
    <definedName name="Schedule">[6]DDETABLE!$E$5</definedName>
    <definedName name="sd" hidden="1">{#N/A,#N/A,FALSE,"Contribution Analysis"}</definedName>
    <definedName name="seniorrate">#REF!</definedName>
    <definedName name="Setup">[6]DDETABLE!$AC$2</definedName>
    <definedName name="sFormat">[6]DDETABLE!$AQ$4</definedName>
    <definedName name="sFreq">[6]DDETABLE!$AQ$5</definedName>
    <definedName name="SGAAnnual">[4]Input!#REF!</definedName>
    <definedName name="SGALatestQ">[4]Input!#REF!</definedName>
    <definedName name="SGAYearAgo">[4]Input!#REF!</definedName>
    <definedName name="Share_price">[17]Instruction!$F$12</definedName>
    <definedName name="SharePrice">[4]Input!$S$11:$S$723</definedName>
    <definedName name="ShowDetails">[6]DDETABLE!$AH$13</definedName>
    <definedName name="SPECIFIQUES">#REF!</definedName>
    <definedName name="ST_Rate">#REF!</definedName>
    <definedName name="ST_rates">#REF!</definedName>
    <definedName name="STANDARDS">#REF!</definedName>
    <definedName name="STD">[4]Input!$AG$11:$AG$723</definedName>
    <definedName name="sTopic">[6]DDETABLE!$AQ$3</definedName>
    <definedName name="switch">#REF!</definedName>
    <definedName name="switchbroker">#REF!</definedName>
    <definedName name="sYesNo">[6]DDETABLE!$AQ$2</definedName>
    <definedName name="Table">[6]DDETABLE!$B$15</definedName>
    <definedName name="TABLE_11">#REF!</definedName>
    <definedName name="TableName">[6]DDETABLE!$E$6</definedName>
    <definedName name="tax">#REF!</definedName>
    <definedName name="TaxExpAnnual">[4]Input!#REF!</definedName>
    <definedName name="TaxExpLatestQ">[4]Input!#REF!</definedName>
    <definedName name="TaxExpYearAgo">[4]Input!#REF!</definedName>
    <definedName name="tbond">[13]LBO!#REF!</definedName>
    <definedName name="TFT">#REF!</definedName>
    <definedName name="tftchristine" hidden="1">{#N/A,#N/A,FALSE,"3";#N/A,#N/A,FALSE,"5";#N/A,#N/A,FALSE,"6";#N/A,#N/A,FALSE,"8";#N/A,#N/A,FALSE,"10";#N/A,#N/A,FALSE,"13";#N/A,#N/A,FALSE,"14";#N/A,#N/A,FALSE,"15";#N/A,#N/A,FALSE,"16"}</definedName>
    <definedName name="Ticker">[4]Input!#REF!</definedName>
    <definedName name="Title">[6]DDETABLE!$E$8</definedName>
    <definedName name="TotalAREVA">#REF!</definedName>
    <definedName name="TotalAssets">[4]Input!#REF!</definedName>
    <definedName name="TotalDebt">[4]Input!$AK$11:$AK$723</definedName>
    <definedName name="TotalReqs">[6]DDETABLE!$H$5</definedName>
    <definedName name="TotalTime">[6]DDETABLE!$H$7</definedName>
    <definedName name="toto" hidden="1">{#N/A,#N/A,FALSE,"3";#N/A,#N/A,FALSE,"5";#N/A,#N/A,FALSE,"6";#N/A,#N/A,FALSE,"8";#N/A,#N/A,FALSE,"10";#N/A,#N/A,FALSE,"13";#N/A,#N/A,FALSE,"14";#N/A,#N/A,FALSE,"15";#N/A,#N/A,FALSE,"16"}</definedName>
    <definedName name="toto2" hidden="1">{#N/A,#N/A,FALSE,"3";#N/A,#N/A,FALSE,"5";#N/A,#N/A,FALSE,"6";#N/A,#N/A,FALSE,"8";#N/A,#N/A,FALSE,"10";#N/A,#N/A,FALSE,"13";#N/A,#N/A,FALSE,"14";#N/A,#N/A,FALSE,"15";#N/A,#N/A,FALSE,"16"}</definedName>
    <definedName name="trate">#REF!</definedName>
    <definedName name="TRGNOSH">[18]Assumptions!$I$10</definedName>
    <definedName name="TSO">[4]Input!$R$11:$R$723</definedName>
    <definedName name="update">[4]Input!$A$4</definedName>
    <definedName name="usd">#REF!</definedName>
    <definedName name="VALO">#REF!</definedName>
    <definedName name="Valorisation_implicite">[16]compsge!$CB$34:$DP$47</definedName>
    <definedName name="wrn.Accounts._.and._.Assumptions.b" hidden="1">{"S&amp;U",#N/A,FALSE,"s&amp;u";"financing",#N/A,FALSE,"Input";"financing2",#N/A,FALSE,"Input";"Balance Sheet",#N/A,FALSE,"BS";"P&amp;L",#N/A,FALSE,"P&amp;L";"Cashflow",#N/A,FALSE,"CF"}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Comptes95." hidden="1">{#N/A,#N/A,FALSE,"3";#N/A,#N/A,FALSE,"5";#N/A,#N/A,FALSE,"6";#N/A,#N/A,FALSE,"8";#N/A,#N/A,FALSE,"10";#N/A,#N/A,FALSE,"13";#N/A,#N/A,FALSE,"14";#N/A,#N/A,FALSE,"15";#N/A,#N/A,FALSE,"16"}</definedName>
    <definedName name="wrn.Covenants.b" hidden="1">{"Covenants",#N/A,FALSE,"Covs";"quarterly covenants",#N/A,FALSE,"Covs";"quarterly projections",#N/A,FALSE,"Covs"}</definedName>
    <definedName name="wrn.Full.b" hidden="1">{"front",#N/A,FALSE,"Cover";"S&amp;U",#N/A,FALSE,"s&amp;u";"financing",#N/A,FALSE,"Input";"financing2",#N/A,FALSE,"Input";"Ratios",#N/A,FALSE,"Ratios";"P&amp;L",#N/A,FALSE,"P&amp;L";"Cashflow",#N/A,FALSE,"CF";"Balance Sheet",#N/A,FALSE,"BS";"Exit Cap",#N/A,FALSE,"Rets";"Returns",#N/A,FALSE,"Rets";"Covenants",#N/A,FALSE,"Covs";"input1",#N/A,FALSE,"Input";"input2",#N/A,FALSE,"Input";"input3",#N/A,FALSE,"Input";"graph",#N/A,FALSE,"Graphs"}</definedName>
    <definedName name="wrn.Printing._.the._.transactions._.sheets." hidden="1">{#N/A,#N/A,FALSE,"Eastern";#N/A,#N/A,FALSE,"Western"}</definedName>
    <definedName name="wrn.Summary.b" hidden="1">{"front",#N/A,TRUE,"Cover";"S&amp;U",#N/A,TRUE,"s&amp;u";"breakdown",#N/A,TRUE,"Breakdown";"P&amp;L",#N/A,TRUE,"P&amp;L";"Balance Sheet",#N/A,TRUE,"BS";"Cashflow",#N/A,TRUE,"CF";"Exit Cap",#N/A,TRUE,"Rets";"Returns",#N/A,TRUE,"Rets"}</definedName>
    <definedName name="X" hidden="1">{#N/A,#N/A,FALSE,"3";#N/A,#N/A,FALSE,"5";#N/A,#N/A,FALSE,"6";#N/A,#N/A,FALSE,"8";#N/A,#N/A,FALSE,"10";#N/A,#N/A,FALSE,"13";#N/A,#N/A,FALSE,"14";#N/A,#N/A,FALSE,"15";#N/A,#N/A,FALSE,"16"}</definedName>
    <definedName name="xrate">#REF!</definedName>
    <definedName name="xxxx" hidden="1">{"Cover",#N/A,FALSE,"Cover";"Summary",#N/A,FALSE,"Summarpage"}</definedName>
    <definedName name="YesNo">[6]DDETABLE!$AK$2:$AK$3</definedName>
    <definedName name="z">#REF!</definedName>
    <definedName name="zezez">#REF!</definedName>
    <definedName name="zezezeezez">[16]compsge!$A$13:$DP$41</definedName>
    <definedName name="_xlnm.Print_Area" localSheetId="0">FR!$A$1:$H$61</definedName>
    <definedName name="Zone_impres_MI">#REF!</definedName>
    <definedName name="zz">#REF!</definedName>
    <definedName name="zzzz">#REF!</definedName>
    <definedName name="zzzzz">#REF!</definedName>
    <definedName name="zzzzzzzzzzz">#REF!</definedName>
    <definedName name="zzzzzzzzzzzzzzzzzzzz">#REF!</definedName>
  </definedNames>
  <calcPr calcId="145621"/>
</workbook>
</file>

<file path=xl/calcChain.xml><?xml version="1.0" encoding="utf-8"?>
<calcChain xmlns="http://schemas.openxmlformats.org/spreadsheetml/2006/main">
  <c r="H39" i="36" l="1"/>
  <c r="G41" i="36"/>
  <c r="H41" i="36"/>
  <c r="H42" i="36"/>
  <c r="H43" i="36"/>
  <c r="H44" i="36"/>
  <c r="F46" i="36"/>
  <c r="F55" i="36" s="1"/>
  <c r="G46" i="36"/>
  <c r="H46" i="36" s="1"/>
  <c r="H47" i="36"/>
  <c r="G55" i="36" l="1"/>
  <c r="H55" i="36"/>
</calcChain>
</file>

<file path=xl/sharedStrings.xml><?xml version="1.0" encoding="utf-8"?>
<sst xmlns="http://schemas.openxmlformats.org/spreadsheetml/2006/main" count="49" uniqueCount="45">
  <si>
    <t>Identité de la personne ou entité contrôlant le déclarant</t>
  </si>
  <si>
    <t>Dénomination sociale</t>
  </si>
  <si>
    <t>Adresse</t>
  </si>
  <si>
    <t>Code ISIN</t>
  </si>
  <si>
    <t>IDENTITE DU DECLARANT</t>
  </si>
  <si>
    <r>
      <t>A quel titre le déclarant 
effectue-t-il la présente déclaration</t>
    </r>
    <r>
      <rPr>
        <sz val="10"/>
        <rFont val="Verdana"/>
        <family val="2"/>
      </rPr>
      <t xml:space="preserve"> ?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Cocher la ou les case(s) correspondante(s) :</t>
    </r>
  </si>
  <si>
    <t>Titres visés par l'offre</t>
  </si>
  <si>
    <r>
      <t>DECLARATION DE POSITIONS SUR LES TITRES CONCERNES PAR UNE OFFRE PUBLIQUE</t>
    </r>
    <r>
      <rPr>
        <b/>
        <sz val="8"/>
        <color indexed="9"/>
        <rFont val="Verdana"/>
        <family val="2"/>
      </rPr>
      <t xml:space="preserve">
(Article 231-51 du règlement général)</t>
    </r>
  </si>
  <si>
    <r>
      <t xml:space="preserve">Personne à contacter
</t>
    </r>
    <r>
      <rPr>
        <sz val="8"/>
        <rFont val="Verdana"/>
        <family val="2"/>
      </rPr>
      <t>(téléphone, adresse électronique)</t>
    </r>
  </si>
  <si>
    <r>
      <t xml:space="preserve">Date de la position
</t>
    </r>
    <r>
      <rPr>
        <i/>
        <sz val="8"/>
        <rFont val="Verdana"/>
        <family val="2"/>
      </rPr>
      <t>(jj/mm/aa)</t>
    </r>
  </si>
  <si>
    <r>
      <t xml:space="preserve">A adresser par courrier électronique à : </t>
    </r>
    <r>
      <rPr>
        <u/>
        <sz val="8"/>
        <color indexed="12"/>
        <rFont val="Verdana"/>
        <family val="2"/>
      </rPr>
      <t>reportingOPA@amf-france.org</t>
    </r>
  </si>
  <si>
    <t>Remarques :</t>
  </si>
  <si>
    <t>Nombre total de titres détenus par assimilation au titre des seuls 4° et 4° bis du I de l'article L. 233-9 du code de commerce</t>
  </si>
  <si>
    <t>2. Critères d'intervention pour compte propre visés à l'art. 231-52 : 1° Les interventions du déclarant s'inscrivent dans la continuité de ses pratiques habituelles en matière de couverture des risques liés aux opérations effectuées à la demande d'un client ou liées à la tenue de marché ; 2° La position et l'évolution des engagements du déclarant résultant des interventions en compte propre ne s'écartent pas sensiblement de celles constatées habituellement.</t>
  </si>
  <si>
    <t>1. La fraction de 1% est déterminée conformément aux modalités d'assimilation prévues à l'article L. 233-9 I et II 1° et 2° du code de commerce.</t>
  </si>
  <si>
    <r>
      <t>I.</t>
    </r>
    <r>
      <rPr>
        <sz val="8"/>
        <rFont val="Verdana"/>
        <family val="2"/>
      </rPr>
      <t xml:space="preserve"> Le déclarant est un </t>
    </r>
    <r>
      <rPr>
        <u/>
        <sz val="8"/>
        <rFont val="Verdana"/>
        <family val="2"/>
      </rPr>
      <t>prestataire concerné</t>
    </r>
    <r>
      <rPr>
        <sz val="8"/>
        <rFont val="Verdana"/>
        <family val="2"/>
      </rPr>
      <t xml:space="preserve"> (art. 231-2 4°) qui a accru, depuis le début de la période d'offre ou, le cas échéant, de la période de préoffre, sa détention d'au moins 1% du capital de la société visée, ou d'au moins 1% du total des titres visés autres que des actions </t>
    </r>
    <r>
      <rPr>
        <vertAlign val="superscript"/>
        <sz val="8"/>
        <rFont val="Verdana"/>
        <family val="2"/>
      </rPr>
      <t>(1)</t>
    </r>
    <r>
      <rPr>
        <sz val="8"/>
        <rFont val="Verdana"/>
        <family val="2"/>
      </rPr>
      <t>.</t>
    </r>
  </si>
  <si>
    <r>
      <t>II.</t>
    </r>
    <r>
      <rPr>
        <sz val="8"/>
        <rFont val="Verdana"/>
        <family val="2"/>
      </rPr>
      <t xml:space="preserve"> Le déclarant est un </t>
    </r>
    <r>
      <rPr>
        <u/>
        <sz val="8"/>
        <rFont val="Verdana"/>
        <family val="2"/>
      </rPr>
      <t>prestataire de services d'investissement autre que prestataire concerné</t>
    </r>
    <r>
      <rPr>
        <sz val="8"/>
        <rFont val="Verdana"/>
        <family val="2"/>
      </rPr>
      <t xml:space="preserve">, qui a accru, depuis le début de la période d'offre ou, le cas échéant, de la période de préoffre, sa détention d'au moins 1% du capital de la société visée, ou d'au moins 1% du total des titres visés autres que des actions </t>
    </r>
    <r>
      <rPr>
        <vertAlign val="superscript"/>
        <sz val="8"/>
        <rFont val="Verdana"/>
        <family val="2"/>
      </rPr>
      <t>(1)</t>
    </r>
    <r>
      <rPr>
        <sz val="8"/>
        <rFont val="Verdana"/>
        <family val="2"/>
      </rPr>
      <t xml:space="preserve"> et dont les interventions pour compte propre respectent les deux critères visés à l'art. 231-52 </t>
    </r>
    <r>
      <rPr>
        <vertAlign val="superscript"/>
        <sz val="8"/>
        <rFont val="Verdana"/>
        <family val="2"/>
      </rPr>
      <t>(2)</t>
    </r>
    <r>
      <rPr>
        <sz val="8"/>
        <rFont val="Verdana"/>
        <family val="2"/>
      </rPr>
      <t>.</t>
    </r>
  </si>
  <si>
    <r>
      <t xml:space="preserve">Nombre total de titres détenus </t>
    </r>
    <r>
      <rPr>
        <b/>
        <vertAlign val="superscript"/>
        <sz val="8"/>
        <rFont val="Verdana"/>
        <family val="2"/>
      </rPr>
      <t>(1)</t>
    </r>
  </si>
  <si>
    <r>
      <t xml:space="preserve">Formulaire type 2 </t>
    </r>
    <r>
      <rPr>
        <sz val="7"/>
        <rFont val="Verdana"/>
        <family val="2"/>
      </rPr>
      <t>(Version du 01'10'2012)</t>
    </r>
  </si>
  <si>
    <t>EXEMPLE CHIFFRE :</t>
  </si>
  <si>
    <t>Nombre total de titres détenus</t>
  </si>
  <si>
    <r>
      <t>Exposition nette</t>
    </r>
    <r>
      <rPr>
        <b/>
        <sz val="8"/>
        <rFont val="Verdana"/>
        <family val="2"/>
      </rPr>
      <t xml:space="preserve">
aux titres visés par l'offre 
(en nombre de titres)</t>
    </r>
  </si>
  <si>
    <t>Descriptif des positions</t>
  </si>
  <si>
    <t>dont 100 000 actions empruntées</t>
  </si>
  <si>
    <t>200 000 actions prêtées à un tiers</t>
  </si>
  <si>
    <t>Position acheteuse sur 10 000 Calls à dénouement physique (delta = 0,5)</t>
  </si>
  <si>
    <t>Position acheteuse sur 20 000 Puts à dénouement physique (delta = 0,5)</t>
  </si>
  <si>
    <t>Position vendeuse sur 30 000 Calls à dénouement physique (delta = 0,5)</t>
  </si>
  <si>
    <t>Position acheteuse sur 100 CFD</t>
  </si>
  <si>
    <t>Position vendeuse sur 200 CFD</t>
  </si>
  <si>
    <t>TOTAL</t>
  </si>
  <si>
    <t>Position acheteuse sur 2 000 Calls à dénouement en espèces (delta = 0,5)</t>
  </si>
  <si>
    <t>Position vendeuse sur 3 000 Puts à dénouement en espèces (delta = 0,5)</t>
  </si>
  <si>
    <r>
      <t>Observations</t>
    </r>
    <r>
      <rPr>
        <sz val="8"/>
        <rFont val="Verdana"/>
        <family val="2"/>
      </rPr>
      <t xml:space="preserve"> : (</t>
    </r>
    <r>
      <rPr>
        <i/>
        <sz val="8"/>
        <rFont val="Verdana"/>
        <family val="2"/>
      </rPr>
      <t>A remplir par le déclarant, si nécessaire)</t>
    </r>
  </si>
  <si>
    <r>
      <t>1 000 000 actions détenues</t>
    </r>
    <r>
      <rPr>
        <vertAlign val="superscript"/>
        <sz val="8"/>
        <rFont val="Verdana"/>
        <family val="2"/>
      </rPr>
      <t xml:space="preserve"> (1)</t>
    </r>
  </si>
  <si>
    <r>
      <t xml:space="preserve">Position vendeuse sur 40 000 Puts à dénouement physique (delta = 0,5) </t>
    </r>
    <r>
      <rPr>
        <vertAlign val="superscript"/>
        <sz val="8"/>
        <rFont val="Verdana"/>
        <family val="2"/>
      </rPr>
      <t>(2)</t>
    </r>
  </si>
  <si>
    <t>Chiffre à prendre en compte pour déterminer l'accroissement de 1% visé à l'article 231-51</t>
  </si>
  <si>
    <t>Position acheteuse sur 10 futures à dénouement physique</t>
  </si>
  <si>
    <r>
      <t xml:space="preserve">Exposition nette </t>
    </r>
    <r>
      <rPr>
        <b/>
        <vertAlign val="superscript"/>
        <sz val="8"/>
        <rFont val="Verdana"/>
        <family val="2"/>
      </rPr>
      <t>(2)</t>
    </r>
    <r>
      <rPr>
        <b/>
        <sz val="8"/>
        <rFont val="Verdana"/>
        <family val="2"/>
      </rPr>
      <t xml:space="preserve">
aux titres visés par l'offre 
(en nombre de titres)</t>
    </r>
  </si>
  <si>
    <t>3. L'AMF peut demander au déclarant toute précision ou complément qu'elle juge nécessaire (art. 231-51).</t>
  </si>
  <si>
    <r>
      <t xml:space="preserve">1. Au sens des articles L. 233-7 et L. 233-9 du code de commerce (à l'exception du 3° du II de l'article L. 233-9 dudit code), y compris notamment :
- les titres empruntés par le déclarant (qui ne doivent pas être déduits de sa position) 
- les titres faisant l'objet d'un accord de cession temporaire (prêt de titres)
- les titres sur lesquels porte tout instrument dérivé ou accord, à dénouement physique ou monétaire, faisant l'objet d'une assimilation conformément aux 4° et 4°bis du I de l'article L. 233-9 du code de commerce.
L'ajustement par le delta est uniquement autorisé pour les positions dérivées à dénouement en espèces.
En revanche, les positions dérivées à dénouement physique sont assimilées sur base nominale (sans ajustement par le delta).
Seules les positions longues sont à prendre en compte (pas de compensation avec les positions courtes).
L'exonération d'assimilation visée à l'article L. 233-9 II 3° dudit code n'est pas applicable (les prestataires de services d'investissement qui procèdent à des déclarations sur la base du présent formulaire assimilent </t>
    </r>
    <r>
      <rPr>
        <b/>
        <sz val="8"/>
        <rFont val="Verdana"/>
        <family val="2"/>
      </rPr>
      <t>dans tous les cas</t>
    </r>
    <r>
      <rPr>
        <sz val="8"/>
        <rFont val="Verdana"/>
        <family val="2"/>
      </rPr>
      <t xml:space="preserve"> les actions et droits de vote sur lesquels portent les instruments dérivés visés aux 4° et 4° bis du I de l'article L. 233-9 dudit code).</t>
    </r>
  </si>
  <si>
    <t>2. Positions longues nettées des positions courtes sur les titres visés.
L'ajustement par le delta est autorisé pour toutes les positions dérivées, quel que soit leur mode de dénouement.</t>
  </si>
  <si>
    <t>Position vendeuse sur 20 futures à dénouement physique</t>
  </si>
  <si>
    <t>1. Y compris les actions achetées au comptant ou à livraison différée (SRD).</t>
  </si>
  <si>
    <r>
      <t xml:space="preserve">2. Une position vendeuse sur des Puts à dénouement physique n'a pas à être assimilée dans la mesure le détenteur de la position ne peut pas avoir accès au titre sous-jacent </t>
    </r>
    <r>
      <rPr>
        <b/>
        <sz val="8"/>
        <rFont val="Verdana"/>
        <family val="2"/>
      </rPr>
      <t>à sa seule initiative</t>
    </r>
    <r>
      <rPr>
        <sz val="8"/>
        <rFont val="Verdana"/>
        <family val="2"/>
      </rPr>
      <t>. Les conditions d'application du 4° du I de l'article L. 233-9 du code de commerce ne sont donc pas remplies.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</si>
</sst>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6" formatCode="#,##0\ &quot;€&quot;;[Red]\-#,##0\ &quot;€&quot;"/>
    <numFmt numFmtId="164" formatCode="#,##0.0"/>
    <numFmt numFmtId="165" formatCode="0.000"/>
    <numFmt numFmtId="166" formatCode="0.0"/>
    <numFmt numFmtId="167" formatCode="0.0000000"/>
    <numFmt numFmtId="168" formatCode="0.000000"/>
    <numFmt numFmtId="169" formatCode="0.0%"/>
    <numFmt numFmtId="170" formatCode="_-* #,##0\ &quot;F&quot;_-;\-* #,##0\ &quot;F&quot;_-;_-* &quot;-&quot;\ &quot;F&quot;_-;_-@_-"/>
    <numFmt numFmtId="171" formatCode="_-* #,##0.00\ &quot;F&quot;_-;\-* #,##0.00\ &quot;F&quot;_-;_-* &quot;-&quot;??\ &quot;F&quot;_-;_-@_-"/>
    <numFmt numFmtId="172" formatCode="0.00000000"/>
    <numFmt numFmtId="173" formatCode="&quot;£&quot;#,##0.00;[Red]\-&quot;£&quot;#,##0.00"/>
    <numFmt numFmtId="174" formatCode="_-* #,##0.00_-;\-* #,##0.00_-;_-* &quot;-&quot;??_-;_-@_-"/>
    <numFmt numFmtId="175" formatCode="0.0\x"/>
    <numFmt numFmtId="176" formatCode="&quot;$&quot;#,##0_);\(&quot;$&quot;#,##0\)"/>
    <numFmt numFmtId="177" formatCode="&quot;$&quot;#,##0.00_);[Red]\(&quot;$&quot;#,##0.00\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d\-mmm\-yy"/>
    <numFmt numFmtId="182" formatCode="#,##0.0_);\(#,##0.0\)"/>
    <numFmt numFmtId="183" formatCode="&quot;$&quot;#,##0.0_);\(&quot;$&quot;#,##0.0\)"/>
    <numFmt numFmtId="184" formatCode="0.00_)"/>
    <numFmt numFmtId="185" formatCode="0%;[Red]\(0%\)"/>
    <numFmt numFmtId="186" formatCode="0.00%;[Red]\(0.00%\)"/>
    <numFmt numFmtId="187" formatCode="0.00000%"/>
    <numFmt numFmtId="188" formatCode="_(* #,##0.00_);_(* \(#,##0.00\);_(* &quot;-&quot;_);_(@_)"/>
    <numFmt numFmtId="189" formatCode="&quot;(&quot;0.0\ &quot;yrs)&quot;"/>
    <numFmt numFmtId="190" formatCode="_(* #,##0_);_(* \(#,##0\);_(* &quot;-&quot;??_);_(@_)"/>
    <numFmt numFmtId="191" formatCode="&quot;LIBOR + &quot;0.00%"/>
    <numFmt numFmtId="192" formatCode="General_)"/>
    <numFmt numFmtId="193" formatCode="#,##0.000000000000_);[Red]\(#,##0.000000000000\)"/>
    <numFmt numFmtId="194" formatCode="0.0_x"/>
    <numFmt numFmtId="195" formatCode="0.00\ \x"/>
    <numFmt numFmtId="196" formatCode="dd\-mmm\-yy_)"/>
    <numFmt numFmtId="197" formatCode="&quot;$&quot;#,##0.0000000000000000000_);[Red]\(&quot;$&quot;#,##0.0000000000000000000\)"/>
    <numFmt numFmtId="198" formatCode="&quot;$&quot;#,##0.000000000000000000000000000000000000_);[Red]\(&quot;$&quot;#,##0.000000000000000000000000000000000000\)"/>
    <numFmt numFmtId="199" formatCode="_(* #,##0_);_(* \(#,##0\)"/>
    <numFmt numFmtId="200" formatCode="&quot;$&quot;#,##0.000000000000000000000000_);[Red]\(&quot;$&quot;#,##0.000000000000000000000000\)"/>
    <numFmt numFmtId="201" formatCode="&quot;$&quot;#,##0.00000000000000000000000000000_);[Red]\(&quot;$&quot;#,##0.00000000000000000000000000000\)"/>
    <numFmt numFmtId="202" formatCode="0_)"/>
    <numFmt numFmtId="203" formatCode="0\ \x"/>
    <numFmt numFmtId="204" formatCode="#,##0.00000000_);\(#,##0.00000000\)"/>
    <numFmt numFmtId="205" formatCode="_(* #,##0_);_(* \(#,##0\);_(@_)"/>
    <numFmt numFmtId="206" formatCode="&quot;$&quot;#,##0.00000000000_);[Red]\(&quot;$&quot;#,##0.00000000000\)"/>
    <numFmt numFmtId="207" formatCode="#,##0.0\ \ ;[Red]\-#,##0.0\ \ "/>
    <numFmt numFmtId="208" formatCode="#,##0.0\x_);\(#,##0.0\x\);#,##0.0\x_);@_)"/>
    <numFmt numFmtId="209" formatCode="#,##0.0\%_);\(#,##0.0\%\);#,##0.0\%_);@_)"/>
    <numFmt numFmtId="210" formatCode="#,##0.000000_);\(#,##0.000000\)"/>
    <numFmt numFmtId="211" formatCode="#,##0.0_)&quot;(3)&quot;;\(#,##0.0\)"/>
    <numFmt numFmtId="212" formatCode="&quot;$&quot;#,##0.0"/>
    <numFmt numFmtId="213" formatCode="&quot;Fiscal &quot;0"/>
    <numFmt numFmtId="214" formatCode="_(* #,##0.0%_);_(* \(#,##0.0%\);_(* 0.0%_);_(@_)"/>
    <numFmt numFmtId="215" formatCode="\ \ yyyy"/>
    <numFmt numFmtId="216" formatCode="_(&quot;$&quot;#,##0.0_______);_(&quot;$&quot;\(#,##0.0\)_______;"/>
    <numFmt numFmtId="217" formatCode="_(#,##0.0;_(\ \ \(#,##0.0\);"/>
    <numFmt numFmtId="218" formatCode="_0.00%\);_(\ \ \(0.00%\);"/>
    <numFmt numFmtId="219" formatCode="_0.0%;_(\ \ \(0.0%\);_(@_)"/>
    <numFmt numFmtId="220" formatCode="#,##0.000_);[Red]\(#,##0.000\)"/>
    <numFmt numFmtId="221" formatCode="_(&quot;$&quot;\ #,##0_);_(&quot;$&quot;\ \(#,##0\);_(&quot;$&quot;\ &quot;-&quot;_);_(@_)"/>
    <numFmt numFmtId="222" formatCode="#,##0.000_);[Red]\(#,##0.00\)"/>
    <numFmt numFmtId="223" formatCode="#,##0.000000000_);\(#,##0.000000000\)"/>
    <numFmt numFmtId="224" formatCode="0.000\ \x"/>
    <numFmt numFmtId="225" formatCode="dd\-mmm\-yy\ \a\t\ hh:mm\ AM/PM"/>
    <numFmt numFmtId="226" formatCode="#,##0.0\ \x_);[Red]\(#,##0.0\)\ \x"/>
    <numFmt numFmtId="227" formatCode="&quot;$&quot;#,##0.0000000_);[Red]\(&quot;$&quot;#,##0.0000000\)"/>
    <numFmt numFmtId="228" formatCode="&quot;$&quot;#,##0.0000000000000000000000000_);[Red]\(&quot;$&quot;#,##0.0000000000000000000000000\)"/>
    <numFmt numFmtId="229" formatCode=";;;@*."/>
    <numFmt numFmtId="230" formatCode="#,##0.000\x"/>
    <numFmt numFmtId="231" formatCode="_(* #,##0.0000000_);_(* \(#,##0.0000000\);_(* &quot;-&quot;??_);_(@_)"/>
    <numFmt numFmtId="232" formatCode="#,##0.00\x_);[Red]\(#,##0.00\)"/>
    <numFmt numFmtId="233" formatCode="[Blue]0%"/>
    <numFmt numFmtId="234" formatCode="&quot;$&quot;#,##0_%_);\(&quot;$&quot;#,##0\)_%;&quot;$&quot;#,##0_%_);@_%_)"/>
    <numFmt numFmtId="235" formatCode="_-* #,##0.000_-;\-* #,##0.000_-;_-* &quot;-&quot;???_-;_-@_-"/>
    <numFmt numFmtId="236" formatCode="0.0000000000000"/>
    <numFmt numFmtId="237" formatCode="0.00000000000"/>
    <numFmt numFmtId="238" formatCode="0.0000000000"/>
    <numFmt numFmtId="239" formatCode="0.000000000"/>
    <numFmt numFmtId="240" formatCode="_(* #,##0.0_);_(* \(#,##0.0\);_(* &quot;-&quot;?_);_(@_)"/>
    <numFmt numFmtId="241" formatCode="_(* #,##0.000000_);_(* \(#,##0.000000\);_(* &quot;-&quot;??_);_(@_)"/>
    <numFmt numFmtId="242" formatCode="0.0_)"/>
    <numFmt numFmtId="243" formatCode="0.0\ \x"/>
    <numFmt numFmtId="244" formatCode="mmmm\.\ d\,\ yyyy\ \a\t\ h:mm"/>
    <numFmt numFmtId="245" formatCode="#,##0_);\(#,##0\);\-_)"/>
    <numFmt numFmtId="246" formatCode="0.0_)\%;\(0.0\)\%;0.0_)\%;@_)_%"/>
    <numFmt numFmtId="247" formatCode="#,##0.0_)_%;\(#,##0.0\)_%;0.0_)_%;@_)_%"/>
    <numFmt numFmtId="248" formatCode="_(* \$_(#,##0_);_(* \$\(#,##0\);_(* \$_(#,##0_)"/>
    <numFmt numFmtId="249" formatCode="_(* \€_(#,##0_);_(* \€\(#,##0\);_(* \€_(#,##0_)"/>
    <numFmt numFmtId="250" formatCode="_(* #,##0.0_)\x;_(* \(#,##0.0\)\x"/>
    <numFmt numFmtId="251" formatCode="_(* #,##0.0_)_x;_(* \(#,##0.0\)_x"/>
    <numFmt numFmtId="252" formatCode="_(* 0.0_)\%;_(* \(0.0\)\%;_(* 0.0_)\%"/>
    <numFmt numFmtId="253" formatCode="_(* #,##0.0_)_%;_(* \(#,##0.0\)_%;_(* #,##0.0_)_%"/>
    <numFmt numFmtId="254" formatCode="_(* &quot;£&quot;_(#,##0_);_(* &quot;£&quot;\(#,##0\);_(* &quot;£&quot;_(#,##0_)"/>
    <numFmt numFmtId="255" formatCode="_(* \¥_(#,##0_);_(* \¥\(#,##0\);_(* \¥_(#,##0_)"/>
    <numFmt numFmtId="256" formatCode="#,##0.0_);\(#,##0.0\);#,##0.0_);@_)"/>
    <numFmt numFmtId="257" formatCode="&quot;$&quot;_(#,##0.00_);&quot;$&quot;\(#,##0.00\);&quot;$&quot;_(0.00_);@_)"/>
    <numFmt numFmtId="258" formatCode="#,##0.00_);\(#,##0.00\);0.00_);@_)"/>
    <numFmt numFmtId="259" formatCode="\€_(#,##0.00_);\€\(#,##0.00\);\€_(0.00_);@_)"/>
    <numFmt numFmtId="260" formatCode="#,##0_)\x;\(#,##0\)\x;0_)\x;@_)_x"/>
    <numFmt numFmtId="261" formatCode="#,##0_)_x;\(#,##0\)_x;0_)_x;@_)_x"/>
    <numFmt numFmtId="262" formatCode="&quot;£&quot;_(#,##0.00_);&quot;£&quot;\(#,##0.00\)"/>
    <numFmt numFmtId="263" formatCode="#,##0.0_)\x;\(#,##0.0\)\x"/>
    <numFmt numFmtId="264" formatCode="#,##0.0_)_x;\(#,##0.0\)_x"/>
    <numFmt numFmtId="265" formatCode="0.0_)\%;\(0.0\)\%"/>
    <numFmt numFmtId="266" formatCode="#,##0.0_)_%;\(#,##0.0\)_%"/>
    <numFmt numFmtId="267" formatCode="&quot;£&quot;_(#,##0.00_);&quot;£&quot;\(#,##0.00\);&quot;£&quot;_(0.00_);@_)"/>
    <numFmt numFmtId="268" formatCode="#,##0.0\ ;\(#,##0.0\)"/>
    <numFmt numFmtId="269" formatCode="&quot;DM&quot;_(#,##0.00_);&quot;DM&quot;\(#,##0.00\)"/>
    <numFmt numFmtId="270" formatCode="&quot;€&quot;_(#,##0.00_);&quot;€&quot;\(#,##0.00\)"/>
    <numFmt numFmtId="271" formatCode="\¥#,##0_);\(\¥#,##0\)"/>
    <numFmt numFmtId="272" formatCode="\£#,##0_);\(\£#,##0\)"/>
    <numFmt numFmtId="273" formatCode="_ * #,##0.00_ ;_ * \-#,##0.00_ ;_ * &quot;-&quot;??_ ;_ @_ "/>
    <numFmt numFmtId="274" formatCode="#,##0;\(#,##0\);&quot;-&quot;"/>
  </numFmts>
  <fonts count="95">
    <font>
      <sz val="10"/>
      <name val="Arial"/>
    </font>
    <font>
      <sz val="10"/>
      <name val="Arial"/>
    </font>
    <font>
      <sz val="8"/>
      <color indexed="12"/>
      <name val="Arial"/>
      <family val="2"/>
    </font>
    <font>
      <sz val="9"/>
      <name val="Arial"/>
      <family val="2"/>
    </font>
    <font>
      <sz val="10"/>
      <name val="Times New Roman"/>
    </font>
    <font>
      <sz val="8"/>
      <name val="Times New Roman"/>
    </font>
    <font>
      <sz val="10"/>
      <color indexed="8"/>
      <name val="MS Sans Serif"/>
    </font>
    <font>
      <sz val="10"/>
      <name val="Arial"/>
      <family val="2"/>
    </font>
    <font>
      <sz val="9"/>
      <name val="Arial"/>
    </font>
    <font>
      <sz val="11"/>
      <name val="Arial"/>
    </font>
    <font>
      <b/>
      <sz val="10"/>
      <color indexed="9"/>
      <name val="Arial"/>
      <family val="2"/>
    </font>
    <font>
      <b/>
      <sz val="22"/>
      <color indexed="18"/>
      <name val="Arial"/>
      <family val="2"/>
    </font>
    <font>
      <b/>
      <sz val="22"/>
      <color indexed="18"/>
      <name val="Arial"/>
    </font>
    <font>
      <sz val="11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u/>
      <sz val="10"/>
      <name val="Arial"/>
      <family val="2"/>
    </font>
    <font>
      <i/>
      <sz val="10"/>
      <name val="Times New Roman"/>
      <family val="1"/>
    </font>
    <font>
      <sz val="8"/>
      <color indexed="8"/>
      <name val="Times New Roman"/>
      <family val="1"/>
    </font>
    <font>
      <b/>
      <sz val="10"/>
      <name val="Times New Roman"/>
    </font>
    <font>
      <sz val="10"/>
      <name val="Garamond"/>
      <family val="1"/>
    </font>
    <font>
      <sz val="12"/>
      <name val="Arial"/>
      <family val="2"/>
    </font>
    <font>
      <sz val="10"/>
      <color indexed="12"/>
      <name val="times new roman"/>
    </font>
    <font>
      <b/>
      <sz val="10"/>
      <color indexed="9"/>
      <name val="Arial"/>
    </font>
    <font>
      <b/>
      <sz val="10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sz val="9"/>
      <color indexed="17"/>
      <name val="Helv"/>
    </font>
    <font>
      <sz val="12"/>
      <color indexed="18"/>
      <name val="Arial"/>
      <family val="2"/>
    </font>
    <font>
      <strike/>
      <sz val="10"/>
      <name val="Times New Roman"/>
      <family val="1"/>
    </font>
    <font>
      <sz val="10"/>
      <name val="TimesNewRomanPS"/>
    </font>
    <font>
      <sz val="10"/>
      <color indexed="12"/>
      <name val="Arial"/>
      <family val="2"/>
    </font>
    <font>
      <sz val="12"/>
      <name val="Times New Roman"/>
    </font>
    <font>
      <sz val="10"/>
      <color indexed="8"/>
      <name val="Futura"/>
    </font>
    <font>
      <sz val="10"/>
      <name val="Book Antiqua"/>
      <family val="1"/>
    </font>
    <font>
      <sz val="8"/>
      <name val="Palatino"/>
      <family val="1"/>
    </font>
    <font>
      <sz val="10"/>
      <name val="Helv"/>
      <family val="2"/>
    </font>
    <font>
      <u val="doubleAccounting"/>
      <sz val="10"/>
      <name val="Arial"/>
      <family val="2"/>
    </font>
    <font>
      <b/>
      <i/>
      <sz val="14"/>
      <name val="Tms Rmn"/>
    </font>
    <font>
      <sz val="7"/>
      <name val="Palatino"/>
      <family val="1"/>
    </font>
    <font>
      <sz val="8"/>
      <name val="Arial"/>
      <family val="2"/>
    </font>
    <font>
      <sz val="9"/>
      <name val="Futura UBS Bk"/>
      <family val="2"/>
    </font>
    <font>
      <b/>
      <sz val="24"/>
      <name val="Arial"/>
      <family val="2"/>
    </font>
    <font>
      <b/>
      <i/>
      <sz val="18"/>
      <name val="Times New Roman"/>
      <family val="1"/>
    </font>
    <font>
      <i/>
      <sz val="14"/>
      <name val="Palatino"/>
      <family val="1"/>
    </font>
    <font>
      <b/>
      <sz val="14"/>
      <name val="Times New Roman"/>
    </font>
    <font>
      <b/>
      <sz val="8"/>
      <name val="Times New Roman"/>
    </font>
    <font>
      <b/>
      <u/>
      <sz val="8"/>
      <name val="Times New Roman"/>
    </font>
    <font>
      <b/>
      <i/>
      <sz val="22"/>
      <name val="Times New Roman"/>
    </font>
    <font>
      <sz val="12"/>
      <color indexed="12"/>
      <name val="Times New Roman"/>
      <family val="1"/>
    </font>
    <font>
      <sz val="9"/>
      <name val="Helv"/>
    </font>
    <font>
      <b/>
      <sz val="8"/>
      <color indexed="12"/>
      <name val="Times New Roman"/>
    </font>
    <font>
      <b/>
      <sz val="8"/>
      <color indexed="8"/>
      <name val="Times New Roman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i/>
      <sz val="16"/>
      <name val="Times New Roman"/>
      <family val="1"/>
    </font>
    <font>
      <sz val="10"/>
      <name val="MS Sans Serif"/>
    </font>
    <font>
      <b/>
      <sz val="8"/>
      <color indexed="39"/>
      <name val="Arial"/>
    </font>
    <font>
      <b/>
      <sz val="10"/>
      <name val="Arial"/>
      <family val="2"/>
    </font>
    <font>
      <b/>
      <sz val="10"/>
      <name val="MS Sans Serif"/>
    </font>
    <font>
      <sz val="8"/>
      <color indexed="8"/>
      <name val="Helv"/>
      <family val="2"/>
    </font>
    <font>
      <i/>
      <sz val="10"/>
      <name val="Helv"/>
    </font>
    <font>
      <sz val="12"/>
      <name val="Times New Roman"/>
      <family val="1"/>
    </font>
    <font>
      <sz val="10"/>
      <color indexed="16"/>
      <name val="Helvetica-Black"/>
    </font>
    <font>
      <i/>
      <sz val="8"/>
      <color indexed="12"/>
      <name val="Arial"/>
      <family val="2"/>
    </font>
    <font>
      <sz val="10"/>
      <color indexed="12"/>
      <name val="Garamond"/>
      <family val="1"/>
    </font>
    <font>
      <b/>
      <sz val="8"/>
      <color indexed="18"/>
      <name val="Times New Roman"/>
    </font>
    <font>
      <sz val="10"/>
      <name val="Times New Roman"/>
      <family val="1"/>
    </font>
    <font>
      <b/>
      <sz val="8"/>
      <color indexed="16"/>
      <name val="Times New Roman"/>
    </font>
    <font>
      <b/>
      <sz val="9"/>
      <name val="Palatino"/>
      <family val="1"/>
    </font>
    <font>
      <sz val="9"/>
      <color indexed="21"/>
      <name val="Helvetica-Black"/>
    </font>
    <font>
      <i/>
      <sz val="8"/>
      <name val="Times New Roman"/>
      <family val="1"/>
    </font>
    <font>
      <b/>
      <sz val="10"/>
      <color indexed="9"/>
      <name val="Times New Roman"/>
      <family val="1"/>
    </font>
    <font>
      <sz val="8"/>
      <color indexed="8"/>
      <name val="Arial"/>
      <family val="2"/>
    </font>
    <font>
      <sz val="8"/>
      <name val="Arial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8"/>
      <color indexed="9"/>
      <name val="Verdana"/>
      <family val="2"/>
    </font>
    <font>
      <u/>
      <sz val="8"/>
      <name val="Verdana"/>
      <family val="2"/>
    </font>
    <font>
      <b/>
      <sz val="10"/>
      <color indexed="9"/>
      <name val="Verdana"/>
      <family val="2"/>
    </font>
    <font>
      <i/>
      <sz val="8"/>
      <name val="Verdana"/>
      <family val="2"/>
    </font>
    <font>
      <b/>
      <sz val="16"/>
      <name val="Verdana"/>
      <family val="2"/>
    </font>
    <font>
      <vertAlign val="superscript"/>
      <sz val="8"/>
      <name val="Verdana"/>
      <family val="2"/>
    </font>
    <font>
      <u/>
      <sz val="8"/>
      <color indexed="12"/>
      <name val="Verdana"/>
      <family val="2"/>
    </font>
    <font>
      <b/>
      <vertAlign val="superscript"/>
      <sz val="8"/>
      <name val="Verdana"/>
      <family val="2"/>
    </font>
    <font>
      <sz val="7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13"/>
      </patternFill>
    </fill>
    <fill>
      <patternFill patternType="lightGray">
        <fgColor indexed="38"/>
        <bgColor indexed="23"/>
      </patternFill>
    </fill>
    <fill>
      <patternFill patternType="lightGray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51">
    <xf numFmtId="0" fontId="0" fillId="0" borderId="0"/>
    <xf numFmtId="0" fontId="1" fillId="0" borderId="0" applyFont="0" applyFill="0" applyBorder="0" applyAlignment="0" applyProtection="0"/>
    <xf numFmtId="9" fontId="2" fillId="0" borderId="0">
      <alignment horizontal="right"/>
    </xf>
    <xf numFmtId="268" fontId="3" fillId="0" borderId="0"/>
    <xf numFmtId="260" fontId="4" fillId="0" borderId="0"/>
    <xf numFmtId="260" fontId="4" fillId="0" borderId="0"/>
    <xf numFmtId="185" fontId="5" fillId="0" borderId="0" applyBorder="0"/>
    <xf numFmtId="0" fontId="6" fillId="0" borderId="0" applyNumberFormat="0" applyFont="0" applyFill="0" applyBorder="0" applyAlignment="0" applyProtection="0"/>
    <xf numFmtId="246" fontId="7" fillId="0" borderId="0" applyFont="0" applyFill="0" applyBorder="0" applyAlignment="0" applyProtection="0"/>
    <xf numFmtId="247" fontId="7" fillId="0" borderId="0" applyFont="0" applyFill="0" applyBorder="0" applyAlignment="0" applyProtection="0"/>
    <xf numFmtId="182" fontId="8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248" fontId="8" fillId="0" borderId="0" applyFont="0" applyFill="0" applyBorder="0" applyAlignment="0" applyProtection="0"/>
    <xf numFmtId="257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9" fontId="1" fillId="0" borderId="0" applyFont="0" applyFill="0" applyBorder="0" applyAlignment="0" applyProtection="0"/>
    <xf numFmtId="261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9" fontId="9" fillId="0" borderId="0" applyFont="0" applyFill="0" applyBorder="0" applyAlignment="0" applyProtection="0"/>
    <xf numFmtId="261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9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1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70" fontId="1" fillId="0" borderId="0" applyFont="0" applyFill="0" applyBorder="0" applyAlignment="0" applyProtection="0"/>
    <xf numFmtId="262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69" fontId="1" fillId="0" borderId="0" applyFont="0" applyFill="0" applyBorder="0" applyAlignment="0" applyProtection="0"/>
    <xf numFmtId="261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7" fontId="1" fillId="0" borderId="0" applyFont="0" applyFill="0" applyBorder="0" applyAlignment="0" applyProtection="0"/>
    <xf numFmtId="267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269" fontId="1" fillId="0" borderId="0" applyFont="0" applyFill="0" applyBorder="0" applyAlignment="0" applyProtection="0"/>
    <xf numFmtId="261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9" fontId="1" fillId="0" borderId="0" applyFont="0" applyFill="0" applyBorder="0" applyAlignment="0" applyProtection="0"/>
    <xf numFmtId="261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9" fontId="1" fillId="0" borderId="0" applyFont="0" applyFill="0" applyBorder="0" applyAlignment="0" applyProtection="0"/>
    <xf numFmtId="261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9" fontId="1" fillId="0" borderId="0" applyFont="0" applyFill="0" applyBorder="0" applyAlignment="0" applyProtection="0"/>
    <xf numFmtId="261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9" fontId="1" fillId="0" borderId="0" applyFont="0" applyFill="0" applyBorder="0" applyAlignment="0" applyProtection="0"/>
    <xf numFmtId="261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7" fontId="1" fillId="0" borderId="0" applyFont="0" applyFill="0" applyBorder="0" applyAlignment="0" applyProtection="0"/>
    <xf numFmtId="269" fontId="1" fillId="0" borderId="0" applyFont="0" applyFill="0" applyBorder="0" applyAlignment="0" applyProtection="0"/>
    <xf numFmtId="261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9" fontId="1" fillId="0" borderId="0" applyFont="0" applyFill="0" applyBorder="0" applyAlignment="0" applyProtection="0"/>
    <xf numFmtId="261" fontId="4" fillId="0" borderId="0" applyFont="0" applyFill="0" applyBorder="0" applyAlignment="0" applyProtection="0"/>
    <xf numFmtId="269" fontId="1" fillId="0" borderId="0" applyFont="0" applyFill="0" applyBorder="0" applyAlignment="0" applyProtection="0"/>
    <xf numFmtId="261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2" fontId="1" fillId="0" borderId="0" applyFont="0" applyFill="0" applyBorder="0" applyAlignment="0" applyProtection="0"/>
    <xf numFmtId="262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258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249" fontId="7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10" fillId="2" borderId="1" applyBorder="0">
      <alignment horizontal="center"/>
    </xf>
    <xf numFmtId="245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245" fontId="7" fillId="3" borderId="0" applyNumberFormat="0" applyFont="0" applyBorder="0" applyAlignment="0" applyProtection="0"/>
    <xf numFmtId="0" fontId="1" fillId="3" borderId="0" applyNumberFormat="0" applyFont="0" applyAlignment="0" applyProtection="0"/>
    <xf numFmtId="0" fontId="1" fillId="3" borderId="0" applyNumberFormat="0" applyFont="0" applyAlignment="0" applyProtection="0"/>
    <xf numFmtId="245" fontId="7" fillId="3" borderId="0" applyNumberFormat="0" applyFont="0" applyBorder="0" applyAlignment="0" applyProtection="0"/>
    <xf numFmtId="0" fontId="1" fillId="3" borderId="0" applyNumberFormat="0" applyFont="0" applyAlignment="0" applyProtection="0"/>
    <xf numFmtId="0" fontId="1" fillId="3" borderId="0" applyNumberFormat="0" applyFont="0" applyAlignment="0" applyProtection="0"/>
    <xf numFmtId="250" fontId="8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263" fontId="1" fillId="0" borderId="0" applyFont="0" applyFill="0" applyBorder="0" applyAlignment="0" applyProtection="0"/>
    <xf numFmtId="251" fontId="8" fillId="0" borderId="0" applyFont="0" applyFill="0" applyBorder="0" applyAlignment="0" applyProtection="0"/>
    <xf numFmtId="261" fontId="1" fillId="0" borderId="0" applyFont="0" applyFill="0" applyBorder="0" applyProtection="0">
      <alignment horizontal="right"/>
    </xf>
    <xf numFmtId="261" fontId="1" fillId="0" borderId="0" applyFont="0" applyFill="0" applyBorder="0" applyProtection="0">
      <alignment horizontal="right"/>
    </xf>
    <xf numFmtId="261" fontId="1" fillId="0" borderId="0" applyFont="0" applyFill="0" applyBorder="0" applyProtection="0">
      <alignment horizontal="right"/>
    </xf>
    <xf numFmtId="264" fontId="13" fillId="0" borderId="0" applyFill="0" applyBorder="0">
      <alignment horizontal="right"/>
      <protection locked="0"/>
    </xf>
    <xf numFmtId="264" fontId="1" fillId="0" borderId="0" applyFont="0" applyFill="0" applyBorder="0" applyAlignment="0" applyProtection="0"/>
    <xf numFmtId="252" fontId="8" fillId="0" borderId="0" applyFont="0" applyFill="0" applyBorder="0" applyAlignment="0" applyProtection="0"/>
    <xf numFmtId="265" fontId="1" fillId="0" borderId="0" applyFont="0" applyFill="0" applyBorder="0" applyAlignment="0" applyProtection="0"/>
    <xf numFmtId="265" fontId="1" fillId="0" borderId="0" applyFont="0" applyFill="0" applyBorder="0" applyAlignment="0" applyProtection="0"/>
    <xf numFmtId="253" fontId="8" fillId="0" borderId="0" applyFont="0" applyFill="0" applyBorder="0" applyAlignment="0" applyProtection="0"/>
    <xf numFmtId="266" fontId="1" fillId="0" borderId="0" applyFont="0" applyFill="0" applyBorder="0" applyAlignment="0" applyProtection="0"/>
    <xf numFmtId="266" fontId="1" fillId="0" borderId="0" applyFont="0" applyFill="0" applyBorder="0" applyAlignment="0" applyProtection="0"/>
    <xf numFmtId="254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245" fontId="14" fillId="0" borderId="0" applyNumberFormat="0" applyFill="0" applyBorder="0" applyProtection="0">
      <alignment vertical="top"/>
    </xf>
    <xf numFmtId="0" fontId="15" fillId="0" borderId="0" applyNumberFormat="0" applyFill="0" applyBorder="0" applyProtection="0">
      <alignment vertical="top"/>
    </xf>
    <xf numFmtId="245" fontId="16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245" fontId="16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245" fontId="18" fillId="0" borderId="3" applyNumberFormat="0" applyFill="0" applyProtection="0">
      <alignment horizontal="center"/>
    </xf>
    <xf numFmtId="245" fontId="18" fillId="0" borderId="0" applyNumberFormat="0" applyFill="0" applyBorder="0" applyProtection="0">
      <alignment horizontal="left"/>
    </xf>
    <xf numFmtId="245" fontId="19" fillId="0" borderId="0" applyNumberFormat="0" applyFill="0" applyBorder="0" applyProtection="0">
      <alignment horizontal="centerContinuous"/>
    </xf>
    <xf numFmtId="255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1" fontId="20" fillId="0" borderId="0"/>
    <xf numFmtId="182" fontId="1" fillId="0" borderId="0"/>
    <xf numFmtId="0" fontId="21" fillId="0" borderId="0" applyNumberFormat="0" applyFont="0" applyFill="0" applyBorder="0" applyAlignment="0"/>
    <xf numFmtId="166" fontId="5" fillId="0" borderId="0"/>
    <xf numFmtId="186" fontId="5" fillId="0" borderId="0"/>
    <xf numFmtId="40" fontId="5" fillId="0" borderId="0"/>
    <xf numFmtId="182" fontId="22" fillId="0" borderId="0">
      <alignment vertical="center"/>
    </xf>
    <xf numFmtId="182" fontId="23" fillId="0" borderId="0">
      <alignment horizontal="center"/>
    </xf>
    <xf numFmtId="0" fontId="24" fillId="0" borderId="0"/>
    <xf numFmtId="0" fontId="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>
      <protection locked="0"/>
    </xf>
    <xf numFmtId="0" fontId="27" fillId="2" borderId="4">
      <alignment horizontal="center"/>
    </xf>
    <xf numFmtId="0" fontId="28" fillId="0" borderId="0"/>
    <xf numFmtId="0" fontId="29" fillId="0" borderId="5" applyNumberFormat="0" applyFont="0" applyFill="0" applyAlignment="0" applyProtection="0"/>
    <xf numFmtId="192" fontId="7" fillId="0" borderId="6" applyNumberFormat="0" applyFill="0" applyAlignment="0" applyProtection="0"/>
    <xf numFmtId="272" fontId="30" fillId="0" borderId="0" applyFont="0" applyFill="0" applyBorder="0" applyAlignment="0" applyProtection="0"/>
    <xf numFmtId="192" fontId="5" fillId="4" borderId="0" applyNumberFormat="0" applyFont="0" applyBorder="0" applyAlignment="0"/>
    <xf numFmtId="10" fontId="31" fillId="0" borderId="0" applyBorder="0">
      <protection locked="0"/>
    </xf>
    <xf numFmtId="0" fontId="32" fillId="0" borderId="0" applyNumberFormat="0"/>
    <xf numFmtId="175" fontId="33" fillId="0" borderId="0"/>
    <xf numFmtId="175" fontId="33" fillId="0" borderId="0"/>
    <xf numFmtId="175" fontId="33" fillId="0" borderId="0"/>
    <xf numFmtId="175" fontId="33" fillId="0" borderId="0"/>
    <xf numFmtId="175" fontId="33" fillId="0" borderId="0"/>
    <xf numFmtId="175" fontId="33" fillId="0" borderId="0"/>
    <xf numFmtId="175" fontId="33" fillId="0" borderId="0"/>
    <xf numFmtId="175" fontId="33" fillId="0" borderId="0"/>
    <xf numFmtId="235" fontId="1" fillId="0" borderId="0" applyFont="0" applyFill="0" applyBorder="0" applyAlignment="0" applyProtection="0">
      <alignment horizontal="right"/>
    </xf>
    <xf numFmtId="241" fontId="1" fillId="0" borderId="0" applyFont="0" applyFill="0" applyBorder="0" applyAlignment="0" applyProtection="0"/>
    <xf numFmtId="236" fontId="1" fillId="0" borderId="0" applyFont="0" applyFill="0" applyBorder="0" applyAlignment="0" applyProtection="0">
      <alignment horizontal="right"/>
    </xf>
    <xf numFmtId="239" fontId="34" fillId="0" borderId="0" applyFont="0" applyFill="0" applyBorder="0" applyAlignment="0" applyProtection="0"/>
    <xf numFmtId="242" fontId="34" fillId="0" borderId="0" applyFont="0" applyFill="0" applyBorder="0" applyAlignment="0" applyProtection="0"/>
    <xf numFmtId="207" fontId="35" fillId="5" borderId="0" applyFill="0" applyBorder="0" applyAlignment="0">
      <protection locked="0"/>
    </xf>
    <xf numFmtId="37" fontId="5" fillId="0" borderId="0" applyFill="0" applyBorder="0" applyAlignment="0" applyProtection="0"/>
    <xf numFmtId="207" fontId="1" fillId="0" borderId="0" applyFill="0" applyBorder="0" applyAlignment="0">
      <protection locked="0"/>
    </xf>
    <xf numFmtId="0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207" fontId="36" fillId="0" borderId="0" applyFont="0" applyFill="0" applyBorder="0" applyProtection="0"/>
    <xf numFmtId="0" fontId="37" fillId="0" borderId="0"/>
    <xf numFmtId="170" fontId="1" fillId="0" borderId="0" applyFont="0" applyFill="0" applyBorder="0" applyAlignment="0" applyProtection="0"/>
    <xf numFmtId="0" fontId="38" fillId="0" borderId="0" applyBorder="0"/>
    <xf numFmtId="234" fontId="39" fillId="0" borderId="0" applyFont="0" applyFill="0" applyBorder="0" applyAlignment="0" applyProtection="0">
      <alignment horizontal="right"/>
    </xf>
    <xf numFmtId="237" fontId="1" fillId="0" borderId="0" applyFont="0" applyFill="0" applyBorder="0" applyAlignment="0" applyProtection="0">
      <alignment horizontal="right"/>
    </xf>
    <xf numFmtId="2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76" fontId="5" fillId="0" borderId="0" applyFill="0" applyBorder="0" applyAlignment="0" applyProtection="0"/>
    <xf numFmtId="168" fontId="34" fillId="0" borderId="0" applyFont="0" applyFill="0" applyBorder="0" applyAlignment="0" applyProtection="0"/>
    <xf numFmtId="171" fontId="1" fillId="0" borderId="0" applyFont="0" applyFill="0" applyBorder="0" applyAlignment="0" applyProtection="0"/>
    <xf numFmtId="183" fontId="40" fillId="6" borderId="0">
      <alignment horizontal="right"/>
    </xf>
    <xf numFmtId="181" fontId="36" fillId="0" borderId="0" applyFont="0" applyFill="0" applyBorder="0" applyAlignment="0" applyProtection="0"/>
    <xf numFmtId="239" fontId="1" fillId="0" borderId="0" applyFont="0" applyFill="0" applyBorder="0" applyAlignment="0" applyProtection="0"/>
    <xf numFmtId="181" fontId="36" fillId="0" borderId="0" applyFont="0" applyFill="0" applyBorder="0" applyAlignment="0" applyProtection="0"/>
    <xf numFmtId="17" fontId="7" fillId="0" borderId="0" applyFont="0" applyFill="0" applyBorder="0" applyAlignment="0" applyProtection="0">
      <alignment horizontal="center"/>
    </xf>
    <xf numFmtId="0" fontId="3" fillId="0" borderId="0"/>
    <xf numFmtId="174" fontId="1" fillId="0" borderId="0" applyFont="0" applyFill="0" applyBorder="0" applyAlignment="0" applyProtection="0"/>
    <xf numFmtId="177" fontId="7" fillId="0" borderId="0" applyFont="0" applyFill="0" applyBorder="0" applyProtection="0">
      <alignment horizontal="right"/>
    </xf>
    <xf numFmtId="238" fontId="1" fillId="0" borderId="7" applyNumberFormat="0" applyFont="0" applyFill="0" applyAlignment="0" applyProtection="0"/>
    <xf numFmtId="178" fontId="41" fillId="0" borderId="0" applyFill="0" applyBorder="0" applyAlignment="0" applyProtection="0"/>
    <xf numFmtId="0" fontId="3" fillId="0" borderId="0" applyNumberFormat="0" applyFont="0" applyAlignment="0"/>
    <xf numFmtId="0" fontId="24" fillId="0" borderId="0"/>
    <xf numFmtId="193" fontId="4" fillId="0" borderId="0" applyFont="0" applyFill="0" applyBorder="0" applyAlignment="0" applyProtection="0"/>
    <xf numFmtId="0" fontId="42" fillId="0" borderId="0"/>
    <xf numFmtId="0" fontId="43" fillId="0" borderId="0" applyFill="0" applyBorder="0" applyProtection="0">
      <alignment horizontal="left"/>
    </xf>
    <xf numFmtId="0" fontId="3" fillId="0" borderId="0" applyNumberFormat="0" applyFont="0" applyAlignment="0"/>
    <xf numFmtId="2" fontId="7" fillId="7" borderId="8" applyFill="0" applyBorder="0" applyProtection="0">
      <alignment horizontal="center"/>
    </xf>
    <xf numFmtId="38" fontId="44" fillId="6" borderId="0" applyNumberFormat="0" applyBorder="0" applyAlignment="0" applyProtection="0"/>
    <xf numFmtId="169" fontId="7" fillId="8" borderId="9" applyNumberFormat="0" applyFont="0" applyBorder="0" applyAlignment="0" applyProtection="0"/>
    <xf numFmtId="240" fontId="1" fillId="0" borderId="0" applyFont="0" applyFill="0" applyBorder="0" applyAlignment="0" applyProtection="0">
      <alignment horizontal="right"/>
    </xf>
    <xf numFmtId="182" fontId="45" fillId="8" borderId="0" applyNumberFormat="0" applyFont="0" applyAlignment="0"/>
    <xf numFmtId="0" fontId="46" fillId="0" borderId="5" applyFill="0" applyProtection="0"/>
    <xf numFmtId="0" fontId="47" fillId="0" borderId="0" applyFill="0" applyProtection="0">
      <alignment horizontal="left"/>
    </xf>
    <xf numFmtId="0" fontId="48" fillId="0" borderId="0" applyProtection="0">
      <alignment horizontal="left"/>
    </xf>
    <xf numFmtId="0" fontId="49" fillId="0" borderId="0" applyNumberFormat="0" applyFill="0" applyBorder="0" applyAlignment="0" applyProtection="0">
      <alignment horizontal="left"/>
    </xf>
    <xf numFmtId="0" fontId="50" fillId="0" borderId="0" applyNumberFormat="0" applyFill="0" applyBorder="0" applyAlignment="0" applyProtection="0">
      <alignment horizontal="center"/>
    </xf>
    <xf numFmtId="0" fontId="51" fillId="0" borderId="0" applyNumberFormat="0" applyFill="0" applyBorder="0" applyAlignment="0" applyProtection="0">
      <alignment horizontal="center"/>
    </xf>
    <xf numFmtId="0" fontId="52" fillId="0" borderId="10" applyNumberFormat="0" applyFill="0" applyBorder="0" applyAlignment="0" applyProtection="0">
      <alignment horizontal="left"/>
    </xf>
    <xf numFmtId="3" fontId="1" fillId="7" borderId="9" applyFont="0" applyFill="0" applyBorder="0" applyAlignment="0" applyProtection="0"/>
    <xf numFmtId="10" fontId="44" fillId="7" borderId="9" applyNumberFormat="0" applyBorder="0" applyAlignment="0" applyProtection="0"/>
    <xf numFmtId="0" fontId="53" fillId="0" borderId="0" applyNumberFormat="0" applyFill="0" applyBorder="0" applyAlignment="0">
      <protection locked="0"/>
    </xf>
    <xf numFmtId="233" fontId="54" fillId="0" borderId="0"/>
    <xf numFmtId="0" fontId="55" fillId="9" borderId="9" applyNumberFormat="0" applyFont="0" applyBorder="0" applyAlignment="0">
      <alignment horizontal="right"/>
    </xf>
    <xf numFmtId="0" fontId="56" fillId="9" borderId="9" applyNumberFormat="0" applyAlignment="0">
      <alignment horizontal="right"/>
    </xf>
    <xf numFmtId="0" fontId="55" fillId="9" borderId="9" applyNumberFormat="0" applyAlignment="0">
      <alignment horizontal="right"/>
    </xf>
    <xf numFmtId="183" fontId="25" fillId="6" borderId="0" applyFont="0">
      <alignment horizontal="center"/>
    </xf>
    <xf numFmtId="38" fontId="57" fillId="0" borderId="0"/>
    <xf numFmtId="38" fontId="58" fillId="0" borderId="0"/>
    <xf numFmtId="38" fontId="59" fillId="0" borderId="0"/>
    <xf numFmtId="38" fontId="60" fillId="0" borderId="0"/>
    <xf numFmtId="0" fontId="61" fillId="0" borderId="0"/>
    <xf numFmtId="0" fontId="61" fillId="0" borderId="0"/>
    <xf numFmtId="0" fontId="62" fillId="0" borderId="0"/>
    <xf numFmtId="229" fontId="5" fillId="0" borderId="0" applyFont="0" applyFill="0" applyBorder="0" applyAlignment="0" applyProtection="0"/>
    <xf numFmtId="2" fontId="7" fillId="0" borderId="0" applyNumberFormat="0" applyBorder="0">
      <alignment horizontal="left"/>
    </xf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6" fontId="1" fillId="0" borderId="0" applyFont="0" applyFill="0" applyBorder="0" applyAlignment="0" applyProtection="0"/>
    <xf numFmtId="173" fontId="63" fillId="0" borderId="0" applyFont="0" applyFill="0" applyBorder="0" applyAlignment="0" applyProtection="0"/>
    <xf numFmtId="0" fontId="44" fillId="0" borderId="0" applyNumberFormat="0" applyFont="0" applyAlignment="0"/>
    <xf numFmtId="0" fontId="64" fillId="0" borderId="0" applyNumberFormat="0" applyFont="0" applyAlignment="0">
      <alignment horizontal="left"/>
    </xf>
    <xf numFmtId="0" fontId="64" fillId="0" borderId="0" applyNumberFormat="0" applyAlignment="0">
      <alignment horizontal="left"/>
    </xf>
    <xf numFmtId="208" fontId="39" fillId="0" borderId="0" applyFont="0" applyFill="0" applyBorder="0" applyProtection="0">
      <alignment horizontal="right"/>
    </xf>
    <xf numFmtId="231" fontId="1" fillId="0" borderId="0" applyFont="0" applyFill="0" applyBorder="0" applyAlignment="0" applyProtection="0">
      <alignment horizontal="right"/>
    </xf>
    <xf numFmtId="40" fontId="65" fillId="0" borderId="0" applyFont="0" applyFill="0" applyBorder="0" applyAlignment="0" applyProtection="0">
      <alignment horizontal="center"/>
    </xf>
    <xf numFmtId="0" fontId="4" fillId="0" borderId="0"/>
    <xf numFmtId="165" fontId="1" fillId="0" borderId="0"/>
    <xf numFmtId="193" fontId="4" fillId="0" borderId="0"/>
    <xf numFmtId="0" fontId="7" fillId="0" borderId="0">
      <alignment horizontal="right"/>
    </xf>
    <xf numFmtId="2" fontId="66" fillId="0" borderId="0" applyNumberFormat="0" applyBorder="0" applyAlignment="0">
      <alignment horizontal="left"/>
    </xf>
    <xf numFmtId="0" fontId="1" fillId="0" borderId="0"/>
    <xf numFmtId="184" fontId="67" fillId="0" borderId="0">
      <alignment horizontal="right"/>
    </xf>
    <xf numFmtId="40" fontId="7" fillId="0" borderId="0" applyBorder="0">
      <alignment horizontal="right"/>
    </xf>
    <xf numFmtId="0" fontId="68" fillId="0" borderId="11"/>
    <xf numFmtId="0" fontId="2" fillId="0" borderId="0" applyFont="0" applyFill="0" applyBorder="0" applyProtection="0">
      <alignment horizontal="right"/>
    </xf>
    <xf numFmtId="40" fontId="7" fillId="0" borderId="0" applyFont="0" applyFill="0" applyBorder="0" applyAlignment="0" applyProtection="0">
      <alignment horizontal="center"/>
    </xf>
    <xf numFmtId="192" fontId="69" fillId="10" borderId="0" applyNumberFormat="0" applyFont="0" applyBorder="0" applyAlignment="0"/>
    <xf numFmtId="196" fontId="4" fillId="0" borderId="0"/>
    <xf numFmtId="244" fontId="1" fillId="0" borderId="0"/>
    <xf numFmtId="216" fontId="4" fillId="0" borderId="0"/>
    <xf numFmtId="225" fontId="1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" fillId="0" borderId="0"/>
    <xf numFmtId="0" fontId="1" fillId="0" borderId="0"/>
    <xf numFmtId="220" fontId="4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220" fontId="4" fillId="0" borderId="0"/>
    <xf numFmtId="220" fontId="4" fillId="0" borderId="0"/>
    <xf numFmtId="0" fontId="1" fillId="0" borderId="0"/>
    <xf numFmtId="0" fontId="1" fillId="0" borderId="0"/>
    <xf numFmtId="0" fontId="1" fillId="0" borderId="0"/>
    <xf numFmtId="220" fontId="4" fillId="0" borderId="0"/>
    <xf numFmtId="220" fontId="4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200" fontId="1" fillId="0" borderId="0"/>
    <xf numFmtId="200" fontId="1" fillId="0" borderId="0"/>
    <xf numFmtId="198" fontId="1" fillId="0" borderId="0"/>
    <xf numFmtId="0" fontId="1" fillId="0" borderId="0"/>
    <xf numFmtId="198" fontId="1" fillId="0" borderId="0"/>
    <xf numFmtId="198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4" fillId="0" borderId="0"/>
    <xf numFmtId="211" fontId="4" fillId="0" borderId="0"/>
    <xf numFmtId="221" fontId="1" fillId="0" borderId="0"/>
    <xf numFmtId="211" fontId="4" fillId="0" borderId="0"/>
    <xf numFmtId="211" fontId="4" fillId="0" borderId="0"/>
    <xf numFmtId="211" fontId="4" fillId="0" borderId="0"/>
    <xf numFmtId="221" fontId="1" fillId="0" borderId="0"/>
    <xf numFmtId="189" fontId="4" fillId="0" borderId="0"/>
    <xf numFmtId="189" fontId="4" fillId="0" borderId="0"/>
    <xf numFmtId="20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7" fontId="1" fillId="0" borderId="0"/>
    <xf numFmtId="0" fontId="1" fillId="0" borderId="0"/>
    <xf numFmtId="219" fontId="4" fillId="0" borderId="0"/>
    <xf numFmtId="228" fontId="1" fillId="0" borderId="0"/>
    <xf numFmtId="0" fontId="1" fillId="0" borderId="0"/>
    <xf numFmtId="197" fontId="1" fillId="0" borderId="0"/>
    <xf numFmtId="219" fontId="4" fillId="0" borderId="0"/>
    <xf numFmtId="219" fontId="4" fillId="0" borderId="0"/>
    <xf numFmtId="0" fontId="1" fillId="0" borderId="0"/>
    <xf numFmtId="0" fontId="1" fillId="0" borderId="0"/>
    <xf numFmtId="0" fontId="1" fillId="0" borderId="0"/>
    <xf numFmtId="219" fontId="4" fillId="0" borderId="0"/>
    <xf numFmtId="228" fontId="1" fillId="0" borderId="0"/>
    <xf numFmtId="197" fontId="1" fillId="0" borderId="0"/>
    <xf numFmtId="0" fontId="1" fillId="0" borderId="0"/>
    <xf numFmtId="0" fontId="1" fillId="0" borderId="0"/>
    <xf numFmtId="206" fontId="4" fillId="0" borderId="0"/>
    <xf numFmtId="204" fontId="4" fillId="0" borderId="0"/>
    <xf numFmtId="0" fontId="1" fillId="0" borderId="0"/>
    <xf numFmtId="0" fontId="1" fillId="0" borderId="0"/>
    <xf numFmtId="0" fontId="1" fillId="0" borderId="0"/>
    <xf numFmtId="197" fontId="1" fillId="0" borderId="0"/>
    <xf numFmtId="0" fontId="1" fillId="0" borderId="0"/>
    <xf numFmtId="197" fontId="1" fillId="0" borderId="0"/>
    <xf numFmtId="197" fontId="1" fillId="0" borderId="0"/>
    <xf numFmtId="197" fontId="1" fillId="0" borderId="0"/>
    <xf numFmtId="0" fontId="1" fillId="0" borderId="0"/>
    <xf numFmtId="197" fontId="1" fillId="0" borderId="0"/>
    <xf numFmtId="197" fontId="1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" fillId="0" borderId="0"/>
    <xf numFmtId="0" fontId="1" fillId="0" borderId="0"/>
    <xf numFmtId="220" fontId="4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220" fontId="4" fillId="0" borderId="0"/>
    <xf numFmtId="220" fontId="4" fillId="0" borderId="0"/>
    <xf numFmtId="0" fontId="1" fillId="0" borderId="0"/>
    <xf numFmtId="0" fontId="1" fillId="0" borderId="0"/>
    <xf numFmtId="0" fontId="1" fillId="0" borderId="0"/>
    <xf numFmtId="220" fontId="4" fillId="0" borderId="0"/>
    <xf numFmtId="220" fontId="4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200" fontId="1" fillId="0" borderId="0"/>
    <xf numFmtId="200" fontId="1" fillId="0" borderId="0"/>
    <xf numFmtId="198" fontId="1" fillId="0" borderId="0"/>
    <xf numFmtId="0" fontId="1" fillId="0" borderId="0"/>
    <xf numFmtId="198" fontId="1" fillId="0" borderId="0"/>
    <xf numFmtId="198" fontId="1" fillId="0" borderId="0"/>
    <xf numFmtId="199" fontId="1" fillId="0" borderId="0"/>
    <xf numFmtId="213" fontId="4" fillId="0" borderId="0"/>
    <xf numFmtId="213" fontId="4" fillId="0" borderId="0"/>
    <xf numFmtId="244" fontId="1" fillId="0" borderId="0"/>
    <xf numFmtId="196" fontId="4" fillId="0" borderId="0"/>
    <xf numFmtId="244" fontId="1" fillId="0" borderId="0"/>
    <xf numFmtId="216" fontId="4" fillId="0" borderId="0"/>
    <xf numFmtId="225" fontId="1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" fillId="0" borderId="0"/>
    <xf numFmtId="0" fontId="1" fillId="0" borderId="0"/>
    <xf numFmtId="220" fontId="4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220" fontId="4" fillId="0" borderId="0"/>
    <xf numFmtId="220" fontId="4" fillId="0" borderId="0"/>
    <xf numFmtId="0" fontId="1" fillId="0" borderId="0"/>
    <xf numFmtId="0" fontId="1" fillId="0" borderId="0"/>
    <xf numFmtId="0" fontId="1" fillId="0" borderId="0"/>
    <xf numFmtId="220" fontId="4" fillId="0" borderId="0"/>
    <xf numFmtId="220" fontId="4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200" fontId="1" fillId="0" borderId="0"/>
    <xf numFmtId="200" fontId="1" fillId="0" borderId="0"/>
    <xf numFmtId="198" fontId="1" fillId="0" borderId="0"/>
    <xf numFmtId="0" fontId="1" fillId="0" borderId="0"/>
    <xf numFmtId="198" fontId="1" fillId="0" borderId="0"/>
    <xf numFmtId="198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4" fillId="0" borderId="0"/>
    <xf numFmtId="211" fontId="4" fillId="0" borderId="0"/>
    <xf numFmtId="221" fontId="1" fillId="0" borderId="0"/>
    <xf numFmtId="211" fontId="4" fillId="0" borderId="0"/>
    <xf numFmtId="211" fontId="4" fillId="0" borderId="0"/>
    <xf numFmtId="211" fontId="4" fillId="0" borderId="0"/>
    <xf numFmtId="221" fontId="1" fillId="0" borderId="0"/>
    <xf numFmtId="189" fontId="4" fillId="0" borderId="0"/>
    <xf numFmtId="189" fontId="4" fillId="0" borderId="0"/>
    <xf numFmtId="20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7" fontId="1" fillId="0" borderId="0"/>
    <xf numFmtId="0" fontId="1" fillId="0" borderId="0"/>
    <xf numFmtId="219" fontId="4" fillId="0" borderId="0"/>
    <xf numFmtId="228" fontId="1" fillId="0" borderId="0"/>
    <xf numFmtId="0" fontId="1" fillId="0" borderId="0"/>
    <xf numFmtId="197" fontId="1" fillId="0" borderId="0"/>
    <xf numFmtId="219" fontId="4" fillId="0" borderId="0"/>
    <xf numFmtId="219" fontId="4" fillId="0" borderId="0"/>
    <xf numFmtId="0" fontId="1" fillId="0" borderId="0"/>
    <xf numFmtId="0" fontId="1" fillId="0" borderId="0"/>
    <xf numFmtId="0" fontId="1" fillId="0" borderId="0"/>
    <xf numFmtId="219" fontId="4" fillId="0" borderId="0"/>
    <xf numFmtId="228" fontId="1" fillId="0" borderId="0"/>
    <xf numFmtId="197" fontId="1" fillId="0" borderId="0"/>
    <xf numFmtId="0" fontId="1" fillId="0" borderId="0"/>
    <xf numFmtId="0" fontId="1" fillId="0" borderId="0"/>
    <xf numFmtId="206" fontId="4" fillId="0" borderId="0"/>
    <xf numFmtId="204" fontId="4" fillId="0" borderId="0"/>
    <xf numFmtId="0" fontId="1" fillId="0" borderId="0"/>
    <xf numFmtId="0" fontId="1" fillId="0" borderId="0"/>
    <xf numFmtId="0" fontId="1" fillId="0" borderId="0"/>
    <xf numFmtId="197" fontId="1" fillId="0" borderId="0"/>
    <xf numFmtId="0" fontId="1" fillId="0" borderId="0"/>
    <xf numFmtId="197" fontId="1" fillId="0" borderId="0"/>
    <xf numFmtId="197" fontId="1" fillId="0" borderId="0"/>
    <xf numFmtId="197" fontId="1" fillId="0" borderId="0"/>
    <xf numFmtId="0" fontId="1" fillId="0" borderId="0"/>
    <xf numFmtId="197" fontId="1" fillId="0" borderId="0"/>
    <xf numFmtId="197" fontId="1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" fillId="0" borderId="0"/>
    <xf numFmtId="0" fontId="1" fillId="0" borderId="0"/>
    <xf numFmtId="220" fontId="4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220" fontId="4" fillId="0" borderId="0"/>
    <xf numFmtId="220" fontId="4" fillId="0" borderId="0"/>
    <xf numFmtId="0" fontId="1" fillId="0" borderId="0"/>
    <xf numFmtId="0" fontId="1" fillId="0" borderId="0"/>
    <xf numFmtId="0" fontId="1" fillId="0" borderId="0"/>
    <xf numFmtId="220" fontId="4" fillId="0" borderId="0"/>
    <xf numFmtId="220" fontId="4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200" fontId="1" fillId="0" borderId="0"/>
    <xf numFmtId="200" fontId="1" fillId="0" borderId="0"/>
    <xf numFmtId="198" fontId="1" fillId="0" borderId="0"/>
    <xf numFmtId="0" fontId="1" fillId="0" borderId="0"/>
    <xf numFmtId="198" fontId="1" fillId="0" borderId="0"/>
    <xf numFmtId="198" fontId="1" fillId="0" borderId="0"/>
    <xf numFmtId="199" fontId="1" fillId="0" borderId="0"/>
    <xf numFmtId="213" fontId="4" fillId="0" borderId="0"/>
    <xf numFmtId="213" fontId="4" fillId="0" borderId="0"/>
    <xf numFmtId="244" fontId="1" fillId="0" borderId="0"/>
    <xf numFmtId="244" fontId="1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" fillId="0" borderId="0"/>
    <xf numFmtId="0" fontId="1" fillId="0" borderId="0"/>
    <xf numFmtId="220" fontId="4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220" fontId="4" fillId="0" borderId="0"/>
    <xf numFmtId="220" fontId="4" fillId="0" borderId="0"/>
    <xf numFmtId="0" fontId="1" fillId="0" borderId="0"/>
    <xf numFmtId="0" fontId="1" fillId="0" borderId="0"/>
    <xf numFmtId="0" fontId="1" fillId="0" borderId="0"/>
    <xf numFmtId="220" fontId="4" fillId="0" borderId="0"/>
    <xf numFmtId="220" fontId="4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200" fontId="1" fillId="0" borderId="0"/>
    <xf numFmtId="200" fontId="1" fillId="0" borderId="0"/>
    <xf numFmtId="198" fontId="1" fillId="0" borderId="0"/>
    <xf numFmtId="0" fontId="1" fillId="0" borderId="0"/>
    <xf numFmtId="198" fontId="1" fillId="0" borderId="0"/>
    <xf numFmtId="198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4" fillId="0" borderId="0"/>
    <xf numFmtId="211" fontId="4" fillId="0" borderId="0"/>
    <xf numFmtId="221" fontId="1" fillId="0" borderId="0"/>
    <xf numFmtId="211" fontId="4" fillId="0" borderId="0"/>
    <xf numFmtId="211" fontId="4" fillId="0" borderId="0"/>
    <xf numFmtId="211" fontId="4" fillId="0" borderId="0"/>
    <xf numFmtId="221" fontId="1" fillId="0" borderId="0"/>
    <xf numFmtId="189" fontId="4" fillId="0" borderId="0"/>
    <xf numFmtId="189" fontId="4" fillId="0" borderId="0"/>
    <xf numFmtId="20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7" fontId="1" fillId="0" borderId="0"/>
    <xf numFmtId="0" fontId="1" fillId="0" borderId="0"/>
    <xf numFmtId="219" fontId="4" fillId="0" borderId="0"/>
    <xf numFmtId="228" fontId="1" fillId="0" borderId="0"/>
    <xf numFmtId="0" fontId="1" fillId="0" borderId="0"/>
    <xf numFmtId="197" fontId="1" fillId="0" borderId="0"/>
    <xf numFmtId="219" fontId="4" fillId="0" borderId="0"/>
    <xf numFmtId="219" fontId="4" fillId="0" borderId="0"/>
    <xf numFmtId="0" fontId="1" fillId="0" borderId="0"/>
    <xf numFmtId="0" fontId="1" fillId="0" borderId="0"/>
    <xf numFmtId="0" fontId="1" fillId="0" borderId="0"/>
    <xf numFmtId="219" fontId="4" fillId="0" borderId="0"/>
    <xf numFmtId="228" fontId="1" fillId="0" borderId="0"/>
    <xf numFmtId="197" fontId="1" fillId="0" borderId="0"/>
    <xf numFmtId="0" fontId="1" fillId="0" borderId="0"/>
    <xf numFmtId="0" fontId="1" fillId="0" borderId="0"/>
    <xf numFmtId="206" fontId="4" fillId="0" borderId="0"/>
    <xf numFmtId="204" fontId="4" fillId="0" borderId="0"/>
    <xf numFmtId="0" fontId="1" fillId="0" borderId="0"/>
    <xf numFmtId="0" fontId="1" fillId="0" borderId="0"/>
    <xf numFmtId="0" fontId="1" fillId="0" borderId="0"/>
    <xf numFmtId="197" fontId="1" fillId="0" borderId="0"/>
    <xf numFmtId="0" fontId="1" fillId="0" borderId="0"/>
    <xf numFmtId="197" fontId="1" fillId="0" borderId="0"/>
    <xf numFmtId="197" fontId="1" fillId="0" borderId="0"/>
    <xf numFmtId="197" fontId="1" fillId="0" borderId="0"/>
    <xf numFmtId="0" fontId="1" fillId="0" borderId="0"/>
    <xf numFmtId="197" fontId="1" fillId="0" borderId="0"/>
    <xf numFmtId="197" fontId="1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" fillId="0" borderId="0"/>
    <xf numFmtId="0" fontId="1" fillId="0" borderId="0"/>
    <xf numFmtId="220" fontId="4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220" fontId="4" fillId="0" borderId="0"/>
    <xf numFmtId="220" fontId="4" fillId="0" borderId="0"/>
    <xf numFmtId="0" fontId="1" fillId="0" borderId="0"/>
    <xf numFmtId="0" fontId="1" fillId="0" borderId="0"/>
    <xf numFmtId="0" fontId="1" fillId="0" borderId="0"/>
    <xf numFmtId="220" fontId="4" fillId="0" borderId="0"/>
    <xf numFmtId="220" fontId="4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200" fontId="1" fillId="0" borderId="0"/>
    <xf numFmtId="200" fontId="1" fillId="0" borderId="0"/>
    <xf numFmtId="198" fontId="1" fillId="0" borderId="0"/>
    <xf numFmtId="0" fontId="1" fillId="0" borderId="0"/>
    <xf numFmtId="198" fontId="1" fillId="0" borderId="0"/>
    <xf numFmtId="198" fontId="1" fillId="0" borderId="0"/>
    <xf numFmtId="199" fontId="1" fillId="0" borderId="0"/>
    <xf numFmtId="0" fontId="4" fillId="0" borderId="0"/>
    <xf numFmtId="213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" fillId="0" borderId="0"/>
    <xf numFmtId="0" fontId="1" fillId="0" borderId="0"/>
    <xf numFmtId="220" fontId="4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220" fontId="4" fillId="0" borderId="0"/>
    <xf numFmtId="220" fontId="4" fillId="0" borderId="0"/>
    <xf numFmtId="0" fontId="1" fillId="0" borderId="0"/>
    <xf numFmtId="0" fontId="1" fillId="0" borderId="0"/>
    <xf numFmtId="0" fontId="1" fillId="0" borderId="0"/>
    <xf numFmtId="220" fontId="4" fillId="0" borderId="0"/>
    <xf numFmtId="220" fontId="4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200" fontId="1" fillId="0" borderId="0"/>
    <xf numFmtId="200" fontId="1" fillId="0" borderId="0"/>
    <xf numFmtId="198" fontId="1" fillId="0" borderId="0"/>
    <xf numFmtId="0" fontId="1" fillId="0" borderId="0"/>
    <xf numFmtId="198" fontId="1" fillId="0" borderId="0"/>
    <xf numFmtId="198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4" fillId="0" borderId="0"/>
    <xf numFmtId="211" fontId="4" fillId="0" borderId="0"/>
    <xf numFmtId="221" fontId="1" fillId="0" borderId="0"/>
    <xf numFmtId="211" fontId="4" fillId="0" borderId="0"/>
    <xf numFmtId="211" fontId="4" fillId="0" borderId="0"/>
    <xf numFmtId="211" fontId="4" fillId="0" borderId="0"/>
    <xf numFmtId="221" fontId="1" fillId="0" borderId="0"/>
    <xf numFmtId="189" fontId="4" fillId="0" borderId="0"/>
    <xf numFmtId="189" fontId="4" fillId="0" borderId="0"/>
    <xf numFmtId="20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7" fontId="1" fillId="0" borderId="0"/>
    <xf numFmtId="0" fontId="1" fillId="0" borderId="0"/>
    <xf numFmtId="219" fontId="4" fillId="0" borderId="0"/>
    <xf numFmtId="228" fontId="1" fillId="0" borderId="0"/>
    <xf numFmtId="0" fontId="1" fillId="0" borderId="0"/>
    <xf numFmtId="197" fontId="1" fillId="0" borderId="0"/>
    <xf numFmtId="219" fontId="4" fillId="0" borderId="0"/>
    <xf numFmtId="219" fontId="4" fillId="0" borderId="0"/>
    <xf numFmtId="0" fontId="1" fillId="0" borderId="0"/>
    <xf numFmtId="0" fontId="1" fillId="0" borderId="0"/>
    <xf numFmtId="0" fontId="1" fillId="0" borderId="0"/>
    <xf numFmtId="219" fontId="4" fillId="0" borderId="0"/>
    <xf numFmtId="228" fontId="1" fillId="0" borderId="0"/>
    <xf numFmtId="197" fontId="1" fillId="0" borderId="0"/>
    <xf numFmtId="0" fontId="1" fillId="0" borderId="0"/>
    <xf numFmtId="0" fontId="1" fillId="0" borderId="0"/>
    <xf numFmtId="206" fontId="4" fillId="0" borderId="0"/>
    <xf numFmtId="204" fontId="4" fillId="0" borderId="0"/>
    <xf numFmtId="0" fontId="1" fillId="0" borderId="0"/>
    <xf numFmtId="0" fontId="1" fillId="0" borderId="0"/>
    <xf numFmtId="0" fontId="1" fillId="0" borderId="0"/>
    <xf numFmtId="197" fontId="1" fillId="0" borderId="0"/>
    <xf numFmtId="0" fontId="1" fillId="0" borderId="0"/>
    <xf numFmtId="197" fontId="1" fillId="0" borderId="0"/>
    <xf numFmtId="197" fontId="1" fillId="0" borderId="0"/>
    <xf numFmtId="197" fontId="1" fillId="0" borderId="0"/>
    <xf numFmtId="0" fontId="1" fillId="0" borderId="0"/>
    <xf numFmtId="197" fontId="1" fillId="0" borderId="0"/>
    <xf numFmtId="197" fontId="1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" fillId="0" borderId="0"/>
    <xf numFmtId="0" fontId="1" fillId="0" borderId="0"/>
    <xf numFmtId="220" fontId="4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220" fontId="4" fillId="0" borderId="0"/>
    <xf numFmtId="220" fontId="4" fillId="0" borderId="0"/>
    <xf numFmtId="0" fontId="1" fillId="0" borderId="0"/>
    <xf numFmtId="0" fontId="1" fillId="0" borderId="0"/>
    <xf numFmtId="0" fontId="1" fillId="0" borderId="0"/>
    <xf numFmtId="220" fontId="4" fillId="0" borderId="0"/>
    <xf numFmtId="220" fontId="4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200" fontId="1" fillId="0" borderId="0"/>
    <xf numFmtId="200" fontId="1" fillId="0" borderId="0"/>
    <xf numFmtId="198" fontId="1" fillId="0" borderId="0"/>
    <xf numFmtId="0" fontId="1" fillId="0" borderId="0"/>
    <xf numFmtId="198" fontId="1" fillId="0" borderId="0"/>
    <xf numFmtId="198" fontId="1" fillId="0" borderId="0"/>
    <xf numFmtId="199" fontId="1" fillId="0" borderId="0"/>
    <xf numFmtId="194" fontId="1" fillId="0" borderId="0"/>
    <xf numFmtId="205" fontId="4" fillId="0" borderId="0"/>
    <xf numFmtId="217" fontId="4" fillId="0" borderId="0"/>
    <xf numFmtId="226" fontId="1" fillId="0" borderId="0"/>
    <xf numFmtId="205" fontId="1" fillId="0" borderId="0"/>
    <xf numFmtId="218" fontId="4" fillId="0" borderId="0"/>
    <xf numFmtId="218" fontId="4" fillId="0" borderId="0"/>
    <xf numFmtId="227" fontId="1" fillId="0" borderId="0"/>
    <xf numFmtId="217" fontId="4" fillId="0" borderId="0"/>
    <xf numFmtId="217" fontId="4" fillId="0" borderId="0"/>
    <xf numFmtId="226" fontId="1" fillId="0" borderId="0"/>
    <xf numFmtId="205" fontId="1" fillId="0" borderId="0"/>
    <xf numFmtId="205" fontId="1" fillId="0" borderId="0"/>
    <xf numFmtId="205" fontId="4" fillId="0" borderId="0"/>
    <xf numFmtId="232" fontId="1" fillId="0" borderId="0"/>
    <xf numFmtId="196" fontId="4" fillId="0" borderId="0"/>
    <xf numFmtId="0" fontId="4" fillId="0" borderId="0"/>
    <xf numFmtId="195" fontId="4" fillId="0" borderId="0"/>
    <xf numFmtId="0" fontId="4" fillId="0" borderId="0"/>
    <xf numFmtId="172" fontId="4" fillId="0" borderId="0"/>
    <xf numFmtId="215" fontId="4" fillId="0" borderId="0"/>
    <xf numFmtId="224" fontId="1" fillId="0" borderId="0"/>
    <xf numFmtId="0" fontId="4" fillId="0" borderId="0"/>
    <xf numFmtId="172" fontId="4" fillId="0" borderId="0"/>
    <xf numFmtId="215" fontId="4" fillId="0" borderId="0"/>
    <xf numFmtId="215" fontId="4" fillId="0" borderId="0"/>
    <xf numFmtId="0" fontId="4" fillId="0" borderId="0"/>
    <xf numFmtId="215" fontId="4" fillId="0" borderId="0"/>
    <xf numFmtId="224" fontId="1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212" fontId="4" fillId="0" borderId="0"/>
    <xf numFmtId="212" fontId="4" fillId="0" borderId="0"/>
    <xf numFmtId="210" fontId="1" fillId="0" borderId="0"/>
    <xf numFmtId="223" fontId="1" fillId="0" borderId="0"/>
    <xf numFmtId="223" fontId="1" fillId="0" borderId="0"/>
    <xf numFmtId="244" fontId="1" fillId="0" borderId="0"/>
    <xf numFmtId="167" fontId="4" fillId="0" borderId="0"/>
    <xf numFmtId="0" fontId="4" fillId="0" borderId="0"/>
    <xf numFmtId="167" fontId="4" fillId="0" borderId="0"/>
    <xf numFmtId="0" fontId="4" fillId="0" borderId="0"/>
    <xf numFmtId="188" fontId="4" fillId="0" borderId="0"/>
    <xf numFmtId="167" fontId="4" fillId="0" borderId="0"/>
    <xf numFmtId="202" fontId="4" fillId="0" borderId="0"/>
    <xf numFmtId="222" fontId="4" fillId="0" borderId="0"/>
    <xf numFmtId="196" fontId="4" fillId="0" borderId="0"/>
    <xf numFmtId="216" fontId="4" fillId="0" borderId="0"/>
    <xf numFmtId="225" fontId="1" fillId="0" borderId="0"/>
    <xf numFmtId="216" fontId="4" fillId="0" borderId="0"/>
    <xf numFmtId="216" fontId="4" fillId="0" borderId="0"/>
    <xf numFmtId="216" fontId="4" fillId="0" borderId="0"/>
    <xf numFmtId="225" fontId="1" fillId="0" borderId="0"/>
    <xf numFmtId="196" fontId="4" fillId="0" borderId="0"/>
    <xf numFmtId="0" fontId="4" fillId="0" borderId="0"/>
    <xf numFmtId="195" fontId="4" fillId="0" borderId="0"/>
    <xf numFmtId="0" fontId="4" fillId="0" borderId="0"/>
    <xf numFmtId="244" fontId="1" fillId="0" borderId="0"/>
    <xf numFmtId="196" fontId="4" fillId="0" borderId="0"/>
    <xf numFmtId="216" fontId="4" fillId="0" borderId="0"/>
    <xf numFmtId="225" fontId="1" fillId="0" borderId="0"/>
    <xf numFmtId="216" fontId="4" fillId="0" borderId="0"/>
    <xf numFmtId="216" fontId="4" fillId="0" borderId="0"/>
    <xf numFmtId="216" fontId="4" fillId="0" borderId="0"/>
    <xf numFmtId="225" fontId="1" fillId="0" borderId="0"/>
    <xf numFmtId="196" fontId="4" fillId="0" borderId="0"/>
    <xf numFmtId="0" fontId="4" fillId="0" borderId="0"/>
    <xf numFmtId="195" fontId="4" fillId="0" borderId="0"/>
    <xf numFmtId="0" fontId="4" fillId="0" borderId="0"/>
    <xf numFmtId="230" fontId="1" fillId="0" borderId="0"/>
    <xf numFmtId="194" fontId="4" fillId="0" borderId="0"/>
    <xf numFmtId="214" fontId="4" fillId="0" borderId="0"/>
    <xf numFmtId="172" fontId="1" fillId="0" borderId="0"/>
    <xf numFmtId="214" fontId="4" fillId="0" borderId="0"/>
    <xf numFmtId="214" fontId="4" fillId="0" borderId="0"/>
    <xf numFmtId="214" fontId="4" fillId="0" borderId="0"/>
    <xf numFmtId="172" fontId="1" fillId="0" borderId="0"/>
    <xf numFmtId="194" fontId="4" fillId="0" borderId="0"/>
    <xf numFmtId="187" fontId="4" fillId="0" borderId="0"/>
    <xf numFmtId="194" fontId="4" fillId="0" borderId="0"/>
    <xf numFmtId="214" fontId="4" fillId="0" borderId="0"/>
    <xf numFmtId="172" fontId="1" fillId="0" borderId="0"/>
    <xf numFmtId="214" fontId="4" fillId="0" borderId="0"/>
    <xf numFmtId="214" fontId="4" fillId="0" borderId="0"/>
    <xf numFmtId="214" fontId="4" fillId="0" borderId="0"/>
    <xf numFmtId="172" fontId="1" fillId="0" borderId="0"/>
    <xf numFmtId="194" fontId="4" fillId="0" borderId="0"/>
    <xf numFmtId="187" fontId="4" fillId="0" borderId="0"/>
    <xf numFmtId="0" fontId="4" fillId="0" borderId="0"/>
    <xf numFmtId="0" fontId="4" fillId="0" borderId="0"/>
    <xf numFmtId="231" fontId="1" fillId="0" borderId="0"/>
    <xf numFmtId="244" fontId="1" fillId="0" borderId="0"/>
    <xf numFmtId="244" fontId="1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" fillId="0" borderId="0"/>
    <xf numFmtId="0" fontId="1" fillId="0" borderId="0"/>
    <xf numFmtId="220" fontId="4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220" fontId="4" fillId="0" borderId="0"/>
    <xf numFmtId="220" fontId="4" fillId="0" borderId="0"/>
    <xf numFmtId="0" fontId="1" fillId="0" borderId="0"/>
    <xf numFmtId="0" fontId="1" fillId="0" borderId="0"/>
    <xf numFmtId="0" fontId="1" fillId="0" borderId="0"/>
    <xf numFmtId="220" fontId="4" fillId="0" borderId="0"/>
    <xf numFmtId="220" fontId="4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200" fontId="1" fillId="0" borderId="0"/>
    <xf numFmtId="200" fontId="1" fillId="0" borderId="0"/>
    <xf numFmtId="198" fontId="1" fillId="0" borderId="0"/>
    <xf numFmtId="0" fontId="1" fillId="0" borderId="0"/>
    <xf numFmtId="198" fontId="1" fillId="0" borderId="0"/>
    <xf numFmtId="198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4" fillId="0" borderId="0"/>
    <xf numFmtId="211" fontId="4" fillId="0" borderId="0"/>
    <xf numFmtId="221" fontId="1" fillId="0" borderId="0"/>
    <xf numFmtId="211" fontId="4" fillId="0" borderId="0"/>
    <xf numFmtId="211" fontId="4" fillId="0" borderId="0"/>
    <xf numFmtId="211" fontId="4" fillId="0" borderId="0"/>
    <xf numFmtId="221" fontId="1" fillId="0" borderId="0"/>
    <xf numFmtId="189" fontId="4" fillId="0" borderId="0"/>
    <xf numFmtId="189" fontId="4" fillId="0" borderId="0"/>
    <xf numFmtId="20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7" fontId="1" fillId="0" borderId="0"/>
    <xf numFmtId="0" fontId="1" fillId="0" borderId="0"/>
    <xf numFmtId="219" fontId="4" fillId="0" borderId="0"/>
    <xf numFmtId="228" fontId="1" fillId="0" borderId="0"/>
    <xf numFmtId="0" fontId="1" fillId="0" borderId="0"/>
    <xf numFmtId="197" fontId="1" fillId="0" borderId="0"/>
    <xf numFmtId="219" fontId="4" fillId="0" borderId="0"/>
    <xf numFmtId="219" fontId="4" fillId="0" borderId="0"/>
    <xf numFmtId="0" fontId="1" fillId="0" borderId="0"/>
    <xf numFmtId="0" fontId="1" fillId="0" borderId="0"/>
    <xf numFmtId="0" fontId="1" fillId="0" borderId="0"/>
    <xf numFmtId="219" fontId="4" fillId="0" borderId="0"/>
    <xf numFmtId="228" fontId="1" fillId="0" borderId="0"/>
    <xf numFmtId="197" fontId="1" fillId="0" borderId="0"/>
    <xf numFmtId="0" fontId="1" fillId="0" borderId="0"/>
    <xf numFmtId="0" fontId="1" fillId="0" borderId="0"/>
    <xf numFmtId="206" fontId="4" fillId="0" borderId="0"/>
    <xf numFmtId="204" fontId="4" fillId="0" borderId="0"/>
    <xf numFmtId="0" fontId="1" fillId="0" borderId="0"/>
    <xf numFmtId="0" fontId="1" fillId="0" borderId="0"/>
    <xf numFmtId="0" fontId="1" fillId="0" borderId="0"/>
    <xf numFmtId="197" fontId="1" fillId="0" borderId="0"/>
    <xf numFmtId="0" fontId="1" fillId="0" borderId="0"/>
    <xf numFmtId="197" fontId="1" fillId="0" borderId="0"/>
    <xf numFmtId="197" fontId="1" fillId="0" borderId="0"/>
    <xf numFmtId="197" fontId="1" fillId="0" borderId="0"/>
    <xf numFmtId="0" fontId="1" fillId="0" borderId="0"/>
    <xf numFmtId="197" fontId="1" fillId="0" borderId="0"/>
    <xf numFmtId="197" fontId="1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" fillId="0" borderId="0"/>
    <xf numFmtId="0" fontId="1" fillId="0" borderId="0"/>
    <xf numFmtId="220" fontId="4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220" fontId="4" fillId="0" borderId="0"/>
    <xf numFmtId="220" fontId="4" fillId="0" borderId="0"/>
    <xf numFmtId="0" fontId="1" fillId="0" borderId="0"/>
    <xf numFmtId="0" fontId="1" fillId="0" borderId="0"/>
    <xf numFmtId="0" fontId="1" fillId="0" borderId="0"/>
    <xf numFmtId="220" fontId="4" fillId="0" borderId="0"/>
    <xf numFmtId="220" fontId="4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200" fontId="1" fillId="0" borderId="0"/>
    <xf numFmtId="200" fontId="1" fillId="0" borderId="0"/>
    <xf numFmtId="198" fontId="1" fillId="0" borderId="0"/>
    <xf numFmtId="0" fontId="1" fillId="0" borderId="0"/>
    <xf numFmtId="198" fontId="1" fillId="0" borderId="0"/>
    <xf numFmtId="198" fontId="1" fillId="0" borderId="0"/>
    <xf numFmtId="199" fontId="1" fillId="0" borderId="0"/>
    <xf numFmtId="0" fontId="4" fillId="0" borderId="0"/>
    <xf numFmtId="213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" fillId="0" borderId="0"/>
    <xf numFmtId="0" fontId="1" fillId="0" borderId="0"/>
    <xf numFmtId="220" fontId="4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220" fontId="4" fillId="0" borderId="0"/>
    <xf numFmtId="220" fontId="4" fillId="0" borderId="0"/>
    <xf numFmtId="0" fontId="1" fillId="0" borderId="0"/>
    <xf numFmtId="0" fontId="1" fillId="0" borderId="0"/>
    <xf numFmtId="0" fontId="1" fillId="0" borderId="0"/>
    <xf numFmtId="220" fontId="4" fillId="0" borderId="0"/>
    <xf numFmtId="220" fontId="4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200" fontId="1" fillId="0" borderId="0"/>
    <xf numFmtId="200" fontId="1" fillId="0" borderId="0"/>
    <xf numFmtId="198" fontId="1" fillId="0" borderId="0"/>
    <xf numFmtId="0" fontId="1" fillId="0" borderId="0"/>
    <xf numFmtId="198" fontId="1" fillId="0" borderId="0"/>
    <xf numFmtId="198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4" fillId="0" borderId="0"/>
    <xf numFmtId="211" fontId="4" fillId="0" borderId="0"/>
    <xf numFmtId="221" fontId="1" fillId="0" borderId="0"/>
    <xf numFmtId="211" fontId="4" fillId="0" borderId="0"/>
    <xf numFmtId="211" fontId="4" fillId="0" borderId="0"/>
    <xf numFmtId="211" fontId="4" fillId="0" borderId="0"/>
    <xf numFmtId="221" fontId="1" fillId="0" borderId="0"/>
    <xf numFmtId="189" fontId="4" fillId="0" borderId="0"/>
    <xf numFmtId="189" fontId="4" fillId="0" borderId="0"/>
    <xf numFmtId="20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7" fontId="1" fillId="0" borderId="0"/>
    <xf numFmtId="0" fontId="1" fillId="0" borderId="0"/>
    <xf numFmtId="219" fontId="4" fillId="0" borderId="0"/>
    <xf numFmtId="228" fontId="1" fillId="0" borderId="0"/>
    <xf numFmtId="0" fontId="1" fillId="0" borderId="0"/>
    <xf numFmtId="197" fontId="1" fillId="0" borderId="0"/>
    <xf numFmtId="219" fontId="4" fillId="0" borderId="0"/>
    <xf numFmtId="219" fontId="4" fillId="0" borderId="0"/>
    <xf numFmtId="0" fontId="1" fillId="0" borderId="0"/>
    <xf numFmtId="0" fontId="1" fillId="0" borderId="0"/>
    <xf numFmtId="0" fontId="1" fillId="0" borderId="0"/>
    <xf numFmtId="219" fontId="4" fillId="0" borderId="0"/>
    <xf numFmtId="228" fontId="1" fillId="0" borderId="0"/>
    <xf numFmtId="197" fontId="1" fillId="0" borderId="0"/>
    <xf numFmtId="0" fontId="1" fillId="0" borderId="0"/>
    <xf numFmtId="0" fontId="1" fillId="0" borderId="0"/>
    <xf numFmtId="206" fontId="4" fillId="0" borderId="0"/>
    <xf numFmtId="204" fontId="4" fillId="0" borderId="0"/>
    <xf numFmtId="0" fontId="1" fillId="0" borderId="0"/>
    <xf numFmtId="0" fontId="1" fillId="0" borderId="0"/>
    <xf numFmtId="0" fontId="1" fillId="0" borderId="0"/>
    <xf numFmtId="197" fontId="1" fillId="0" borderId="0"/>
    <xf numFmtId="0" fontId="1" fillId="0" borderId="0"/>
    <xf numFmtId="197" fontId="1" fillId="0" borderId="0"/>
    <xf numFmtId="197" fontId="1" fillId="0" borderId="0"/>
    <xf numFmtId="197" fontId="1" fillId="0" borderId="0"/>
    <xf numFmtId="0" fontId="1" fillId="0" borderId="0"/>
    <xf numFmtId="197" fontId="1" fillId="0" borderId="0"/>
    <xf numFmtId="197" fontId="1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20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" fillId="0" borderId="0"/>
    <xf numFmtId="0" fontId="1" fillId="0" borderId="0"/>
    <xf numFmtId="220" fontId="4" fillId="0" borderId="0"/>
    <xf numFmtId="198" fontId="1" fillId="0" borderId="0"/>
    <xf numFmtId="0" fontId="1" fillId="0" borderId="0"/>
    <xf numFmtId="0" fontId="1" fillId="0" borderId="0"/>
    <xf numFmtId="0" fontId="1" fillId="0" borderId="0"/>
    <xf numFmtId="198" fontId="1" fillId="0" borderId="0"/>
    <xf numFmtId="220" fontId="4" fillId="0" borderId="0"/>
    <xf numFmtId="220" fontId="4" fillId="0" borderId="0"/>
    <xf numFmtId="0" fontId="1" fillId="0" borderId="0"/>
    <xf numFmtId="0" fontId="1" fillId="0" borderId="0"/>
    <xf numFmtId="0" fontId="1" fillId="0" borderId="0"/>
    <xf numFmtId="220" fontId="4" fillId="0" borderId="0"/>
    <xf numFmtId="220" fontId="4" fillId="0" borderId="0"/>
    <xf numFmtId="198" fontId="1" fillId="0" borderId="0"/>
    <xf numFmtId="0" fontId="1" fillId="0" borderId="0"/>
    <xf numFmtId="198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200" fontId="1" fillId="0" borderId="0"/>
    <xf numFmtId="200" fontId="1" fillId="0" borderId="0"/>
    <xf numFmtId="198" fontId="1" fillId="0" borderId="0"/>
    <xf numFmtId="0" fontId="1" fillId="0" borderId="0"/>
    <xf numFmtId="198" fontId="1" fillId="0" borderId="0"/>
    <xf numFmtId="198" fontId="1" fillId="0" borderId="0"/>
    <xf numFmtId="199" fontId="1" fillId="0" borderId="0"/>
    <xf numFmtId="194" fontId="1" fillId="0" borderId="0"/>
    <xf numFmtId="205" fontId="4" fillId="0" borderId="0"/>
    <xf numFmtId="217" fontId="4" fillId="0" borderId="0"/>
    <xf numFmtId="226" fontId="1" fillId="0" borderId="0"/>
    <xf numFmtId="205" fontId="1" fillId="0" borderId="0"/>
    <xf numFmtId="218" fontId="4" fillId="0" borderId="0"/>
    <xf numFmtId="218" fontId="4" fillId="0" borderId="0"/>
    <xf numFmtId="227" fontId="1" fillId="0" borderId="0"/>
    <xf numFmtId="217" fontId="4" fillId="0" borderId="0"/>
    <xf numFmtId="217" fontId="4" fillId="0" borderId="0"/>
    <xf numFmtId="226" fontId="1" fillId="0" borderId="0"/>
    <xf numFmtId="205" fontId="1" fillId="0" borderId="0"/>
    <xf numFmtId="205" fontId="1" fillId="0" borderId="0"/>
    <xf numFmtId="205" fontId="4" fillId="0" borderId="0"/>
    <xf numFmtId="232" fontId="1" fillId="0" borderId="0"/>
    <xf numFmtId="196" fontId="4" fillId="0" borderId="0"/>
    <xf numFmtId="0" fontId="4" fillId="0" borderId="0"/>
    <xf numFmtId="195" fontId="4" fillId="0" borderId="0"/>
    <xf numFmtId="0" fontId="4" fillId="0" borderId="0"/>
    <xf numFmtId="172" fontId="4" fillId="0" borderId="0"/>
    <xf numFmtId="215" fontId="4" fillId="0" borderId="0"/>
    <xf numFmtId="224" fontId="1" fillId="0" borderId="0"/>
    <xf numFmtId="0" fontId="4" fillId="0" borderId="0"/>
    <xf numFmtId="172" fontId="4" fillId="0" borderId="0"/>
    <xf numFmtId="215" fontId="4" fillId="0" borderId="0"/>
    <xf numFmtId="215" fontId="4" fillId="0" borderId="0"/>
    <xf numFmtId="0" fontId="4" fillId="0" borderId="0"/>
    <xf numFmtId="215" fontId="4" fillId="0" borderId="0"/>
    <xf numFmtId="224" fontId="1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212" fontId="4" fillId="0" borderId="0"/>
    <xf numFmtId="212" fontId="4" fillId="0" borderId="0"/>
    <xf numFmtId="210" fontId="1" fillId="0" borderId="0"/>
    <xf numFmtId="223" fontId="1" fillId="0" borderId="0"/>
    <xf numFmtId="223" fontId="1" fillId="0" borderId="0"/>
    <xf numFmtId="244" fontId="1" fillId="0" borderId="0"/>
    <xf numFmtId="167" fontId="4" fillId="0" borderId="0"/>
    <xf numFmtId="0" fontId="4" fillId="0" borderId="0"/>
    <xf numFmtId="167" fontId="4" fillId="0" borderId="0"/>
    <xf numFmtId="0" fontId="4" fillId="0" borderId="0"/>
    <xf numFmtId="188" fontId="4" fillId="0" borderId="0"/>
    <xf numFmtId="167" fontId="4" fillId="0" borderId="0"/>
    <xf numFmtId="202" fontId="4" fillId="0" borderId="0"/>
    <xf numFmtId="222" fontId="4" fillId="0" borderId="0"/>
    <xf numFmtId="196" fontId="4" fillId="0" borderId="0"/>
    <xf numFmtId="216" fontId="4" fillId="0" borderId="0"/>
    <xf numFmtId="225" fontId="1" fillId="0" borderId="0"/>
    <xf numFmtId="216" fontId="4" fillId="0" borderId="0"/>
    <xf numFmtId="216" fontId="4" fillId="0" borderId="0"/>
    <xf numFmtId="216" fontId="4" fillId="0" borderId="0"/>
    <xf numFmtId="225" fontId="1" fillId="0" borderId="0"/>
    <xf numFmtId="196" fontId="4" fillId="0" borderId="0"/>
    <xf numFmtId="0" fontId="4" fillId="0" borderId="0"/>
    <xf numFmtId="195" fontId="4" fillId="0" borderId="0"/>
    <xf numFmtId="0" fontId="4" fillId="0" borderId="0"/>
    <xf numFmtId="244" fontId="1" fillId="0" borderId="0"/>
    <xf numFmtId="196" fontId="4" fillId="0" borderId="0"/>
    <xf numFmtId="216" fontId="4" fillId="0" borderId="0"/>
    <xf numFmtId="225" fontId="1" fillId="0" borderId="0"/>
    <xf numFmtId="216" fontId="4" fillId="0" borderId="0"/>
    <xf numFmtId="216" fontId="4" fillId="0" borderId="0"/>
    <xf numFmtId="216" fontId="4" fillId="0" borderId="0"/>
    <xf numFmtId="225" fontId="1" fillId="0" borderId="0"/>
    <xf numFmtId="196" fontId="4" fillId="0" borderId="0"/>
    <xf numFmtId="0" fontId="4" fillId="0" borderId="0"/>
    <xf numFmtId="195" fontId="4" fillId="0" borderId="0"/>
    <xf numFmtId="0" fontId="4" fillId="0" borderId="0"/>
    <xf numFmtId="230" fontId="1" fillId="0" borderId="0"/>
    <xf numFmtId="194" fontId="4" fillId="0" borderId="0"/>
    <xf numFmtId="214" fontId="4" fillId="0" borderId="0"/>
    <xf numFmtId="172" fontId="1" fillId="0" borderId="0"/>
    <xf numFmtId="214" fontId="4" fillId="0" borderId="0"/>
    <xf numFmtId="214" fontId="4" fillId="0" borderId="0"/>
    <xf numFmtId="214" fontId="4" fillId="0" borderId="0"/>
    <xf numFmtId="172" fontId="1" fillId="0" borderId="0"/>
    <xf numFmtId="194" fontId="4" fillId="0" borderId="0"/>
    <xf numFmtId="187" fontId="4" fillId="0" borderId="0"/>
    <xf numFmtId="194" fontId="4" fillId="0" borderId="0"/>
    <xf numFmtId="214" fontId="4" fillId="0" borderId="0"/>
    <xf numFmtId="172" fontId="1" fillId="0" borderId="0"/>
    <xf numFmtId="214" fontId="4" fillId="0" borderId="0"/>
    <xf numFmtId="214" fontId="4" fillId="0" borderId="0"/>
    <xf numFmtId="214" fontId="4" fillId="0" borderId="0"/>
    <xf numFmtId="172" fontId="1" fillId="0" borderId="0"/>
    <xf numFmtId="194" fontId="4" fillId="0" borderId="0"/>
    <xf numFmtId="187" fontId="4" fillId="0" borderId="0"/>
    <xf numFmtId="0" fontId="4" fillId="0" borderId="0"/>
    <xf numFmtId="0" fontId="4" fillId="0" borderId="0"/>
    <xf numFmtId="231" fontId="1" fillId="0" borderId="0"/>
    <xf numFmtId="244" fontId="1" fillId="0" borderId="0"/>
    <xf numFmtId="0" fontId="4" fillId="0" borderId="0" applyFill="0" applyBorder="0" applyProtection="0">
      <alignment horizontal="left"/>
    </xf>
    <xf numFmtId="0" fontId="4" fillId="0" borderId="0" applyFill="0" applyBorder="0" applyProtection="0">
      <alignment horizontal="left"/>
    </xf>
    <xf numFmtId="1" fontId="70" fillId="0" borderId="0" applyProtection="0">
      <alignment horizontal="right" vertical="center"/>
    </xf>
    <xf numFmtId="10" fontId="1" fillId="0" borderId="0" applyFont="0" applyFill="0" applyBorder="0" applyAlignment="0" applyProtection="0"/>
    <xf numFmtId="169" fontId="71" fillId="0" borderId="0" applyFill="0" applyBorder="0" applyAlignment="0">
      <protection locked="0"/>
    </xf>
    <xf numFmtId="209" fontId="5" fillId="0" borderId="0" applyFont="0" applyFill="0" applyBorder="0" applyProtection="0">
      <alignment horizontal="right"/>
    </xf>
    <xf numFmtId="0" fontId="4" fillId="0" borderId="0" applyFill="0" applyBorder="0" applyAlignment="0" applyProtection="0"/>
    <xf numFmtId="0" fontId="72" fillId="0" borderId="0"/>
    <xf numFmtId="273" fontId="1" fillId="0" borderId="12" applyNumberFormat="0" applyBorder="0" applyAlignment="0">
      <alignment horizontal="left"/>
    </xf>
    <xf numFmtId="169" fontId="8" fillId="0" borderId="0"/>
    <xf numFmtId="177" fontId="73" fillId="0" borderId="13">
      <alignment horizontal="right"/>
    </xf>
    <xf numFmtId="164" fontId="55" fillId="11" borderId="9">
      <alignment horizontal="right"/>
    </xf>
    <xf numFmtId="0" fontId="59" fillId="0" borderId="5">
      <alignment horizontal="right"/>
    </xf>
    <xf numFmtId="273" fontId="1" fillId="12" borderId="0">
      <alignment horizontal="left"/>
    </xf>
    <xf numFmtId="273" fontId="1" fillId="12" borderId="0">
      <alignment horizontal="left"/>
    </xf>
    <xf numFmtId="273" fontId="1" fillId="12" borderId="0">
      <alignment horizontal="left"/>
    </xf>
    <xf numFmtId="0" fontId="50" fillId="1" borderId="0" applyNumberFormat="0" applyBorder="0" applyAlignment="0" applyProtection="0"/>
    <xf numFmtId="0" fontId="74" fillId="13" borderId="0" applyNumberFormat="0" applyFont="0" applyBorder="0" applyAlignment="0" applyProtection="0"/>
    <xf numFmtId="37" fontId="7" fillId="0" borderId="9" applyBorder="0">
      <alignment horizontal="right"/>
      <protection locked="0"/>
    </xf>
    <xf numFmtId="191" fontId="4" fillId="0" borderId="0">
      <alignment horizontal="center"/>
    </xf>
    <xf numFmtId="1" fontId="1" fillId="0" borderId="0"/>
    <xf numFmtId="175" fontId="4" fillId="0" borderId="0">
      <alignment horizontal="center"/>
    </xf>
    <xf numFmtId="178" fontId="30" fillId="0" borderId="0" applyFill="0" applyBorder="0" applyAlignment="0" applyProtection="0"/>
    <xf numFmtId="0" fontId="1" fillId="0" borderId="0"/>
    <xf numFmtId="0" fontId="75" fillId="0" borderId="0"/>
    <xf numFmtId="0" fontId="23" fillId="0" borderId="0" applyNumberFormat="0" applyFill="0" applyBorder="0" applyAlignment="0" applyProtection="0">
      <alignment horizontal="left"/>
    </xf>
    <xf numFmtId="0" fontId="3" fillId="0" borderId="0" applyNumberFormat="0" applyFont="0" applyAlignment="0">
      <alignment horizontal="left"/>
    </xf>
    <xf numFmtId="0" fontId="3" fillId="0" borderId="0" applyNumberFormat="0" applyFont="0" applyAlignment="0">
      <alignment horizontal="left"/>
    </xf>
    <xf numFmtId="1" fontId="3" fillId="0" borderId="0" applyNumberFormat="0" applyFont="0" applyAlignment="0"/>
    <xf numFmtId="0" fontId="3" fillId="0" borderId="0" applyNumberFormat="0" applyFont="0" applyAlignment="0">
      <alignment horizontal="left"/>
    </xf>
    <xf numFmtId="0" fontId="4" fillId="0" borderId="0" applyFill="0" applyBorder="0" applyProtection="0">
      <alignment horizontal="center" vertical="center"/>
    </xf>
    <xf numFmtId="0" fontId="76" fillId="0" borderId="0" applyBorder="0" applyProtection="0">
      <alignment vertical="center"/>
    </xf>
    <xf numFmtId="238" fontId="1" fillId="0" borderId="14" applyBorder="0" applyProtection="0">
      <alignment horizontal="right" vertical="center"/>
    </xf>
    <xf numFmtId="0" fontId="77" fillId="14" borderId="0" applyBorder="0" applyProtection="0">
      <alignment horizontal="centerContinuous" vertical="center"/>
    </xf>
    <xf numFmtId="0" fontId="77" fillId="15" borderId="14" applyBorder="0" applyProtection="0">
      <alignment horizontal="centerContinuous" vertical="center"/>
    </xf>
    <xf numFmtId="0" fontId="4" fillId="0" borderId="0" applyFill="0" applyBorder="0" applyProtection="0"/>
    <xf numFmtId="0" fontId="65" fillId="0" borderId="0" applyFill="0" applyBorder="0" applyProtection="0">
      <alignment horizontal="left"/>
    </xf>
    <xf numFmtId="0" fontId="4" fillId="0" borderId="0" applyFill="0" applyBorder="0" applyProtection="0">
      <alignment horizontal="left" vertical="top"/>
    </xf>
    <xf numFmtId="0" fontId="4" fillId="0" borderId="0" applyFill="0" applyBorder="0" applyProtection="0">
      <alignment horizontal="center" vertical="center"/>
    </xf>
    <xf numFmtId="0" fontId="4" fillId="0" borderId="0" applyFill="0" applyBorder="0" applyProtection="0">
      <alignment vertical="top"/>
    </xf>
    <xf numFmtId="0" fontId="4" fillId="0" borderId="0" applyFill="0" applyBorder="0" applyProtection="0">
      <alignment vertical="center"/>
    </xf>
    <xf numFmtId="0" fontId="4" fillId="0" borderId="0" applyFill="0" applyBorder="0" applyProtection="0"/>
    <xf numFmtId="39" fontId="7" fillId="7" borderId="9" applyFont="0" applyFill="0" applyBorder="0" applyAlignment="0" applyProtection="0">
      <alignment horizontal="center"/>
      <protection locked="0"/>
    </xf>
    <xf numFmtId="0" fontId="7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" fillId="0" borderId="0" applyAlignment="0">
      <alignment horizontal="centerContinuous"/>
    </xf>
    <xf numFmtId="0" fontId="78" fillId="0" borderId="0" applyAlignment="0">
      <alignment horizontal="centerContinuous"/>
    </xf>
    <xf numFmtId="0" fontId="73" fillId="0" borderId="0" applyNumberFormat="0" applyFill="0" applyBorder="0" applyAlignment="0" applyProtection="0"/>
    <xf numFmtId="3" fontId="79" fillId="2" borderId="15">
      <alignment horizontal="center" vertical="justify" wrapText="1"/>
    </xf>
    <xf numFmtId="190" fontId="80" fillId="0" borderId="16" applyFont="0" applyFill="0"/>
    <xf numFmtId="0" fontId="4" fillId="0" borderId="0">
      <alignment horizontal="fill"/>
    </xf>
    <xf numFmtId="179" fontId="1" fillId="0" borderId="0" applyFont="0" applyFill="0" applyBorder="0" applyAlignment="0" applyProtection="0"/>
    <xf numFmtId="178" fontId="1" fillId="12" borderId="0">
      <alignment horizontal="center"/>
    </xf>
    <xf numFmtId="178" fontId="1" fillId="12" borderId="0">
      <alignment horizontal="center"/>
    </xf>
    <xf numFmtId="184" fontId="3" fillId="0" borderId="0"/>
    <xf numFmtId="259" fontId="4" fillId="0" borderId="0"/>
    <xf numFmtId="259" fontId="4" fillId="0" borderId="0"/>
    <xf numFmtId="192" fontId="29" fillId="0" borderId="0" applyFont="0" applyFill="0" applyBorder="0" applyProtection="0">
      <alignment horizontal="right"/>
    </xf>
    <xf numFmtId="0" fontId="4" fillId="16" borderId="0" applyNumberFormat="0" applyProtection="0">
      <alignment horizontal="left"/>
    </xf>
    <xf numFmtId="0" fontId="56" fillId="17" borderId="9" applyNumberFormat="0" applyAlignment="0">
      <alignment horizontal="right"/>
    </xf>
    <xf numFmtId="0" fontId="55" fillId="17" borderId="9" applyNumberFormat="0" applyAlignment="0">
      <alignment horizontal="right"/>
    </xf>
    <xf numFmtId="271" fontId="30" fillId="0" borderId="0" applyFont="0" applyFill="0" applyBorder="0" applyAlignment="0" applyProtection="0"/>
  </cellStyleXfs>
  <cellXfs count="89">
    <xf numFmtId="0" fontId="0" fillId="0" borderId="0" xfId="0"/>
    <xf numFmtId="0" fontId="83" fillId="0" borderId="0" xfId="0" applyFont="1" applyAlignment="1">
      <alignment vertical="center"/>
    </xf>
    <xf numFmtId="3" fontId="83" fillId="0" borderId="0" xfId="0" applyNumberFormat="1" applyFont="1" applyAlignment="1">
      <alignment vertical="center"/>
    </xf>
    <xf numFmtId="0" fontId="82" fillId="0" borderId="0" xfId="0" applyFont="1" applyAlignment="1">
      <alignment vertical="center" wrapText="1"/>
    </xf>
    <xf numFmtId="3" fontId="82" fillId="0" borderId="9" xfId="0" applyNumberFormat="1" applyFont="1" applyBorder="1" applyAlignment="1">
      <alignment horizontal="center" vertical="center" wrapText="1"/>
    </xf>
    <xf numFmtId="14" fontId="82" fillId="0" borderId="9" xfId="0" applyNumberFormat="1" applyFont="1" applyBorder="1" applyAlignment="1">
      <alignment horizontal="center" vertical="center"/>
    </xf>
    <xf numFmtId="3" fontId="84" fillId="18" borderId="9" xfId="0" applyNumberFormat="1" applyFont="1" applyFill="1" applyBorder="1" applyAlignment="1">
      <alignment horizontal="center" vertical="center" wrapText="1"/>
    </xf>
    <xf numFmtId="0" fontId="82" fillId="0" borderId="0" xfId="0" applyFont="1" applyAlignment="1">
      <alignment vertical="center"/>
    </xf>
    <xf numFmtId="0" fontId="82" fillId="0" borderId="14" xfId="0" applyFont="1" applyBorder="1" applyAlignment="1">
      <alignment vertical="center"/>
    </xf>
    <xf numFmtId="0" fontId="83" fillId="0" borderId="14" xfId="0" applyFont="1" applyBorder="1" applyAlignment="1">
      <alignment vertical="center"/>
    </xf>
    <xf numFmtId="0" fontId="83" fillId="0" borderId="0" xfId="0" applyFont="1" applyFill="1" applyAlignment="1">
      <alignment vertical="center"/>
    </xf>
    <xf numFmtId="0" fontId="90" fillId="0" borderId="9" xfId="0" applyFont="1" applyBorder="1" applyAlignment="1">
      <alignment horizontal="center" vertical="center"/>
    </xf>
    <xf numFmtId="3" fontId="83" fillId="0" borderId="0" xfId="0" applyNumberFormat="1" applyFont="1" applyAlignment="1">
      <alignment vertical="center" wrapText="1"/>
    </xf>
    <xf numFmtId="0" fontId="84" fillId="0" borderId="8" xfId="0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 wrapText="1"/>
    </xf>
    <xf numFmtId="0" fontId="84" fillId="0" borderId="17" xfId="0" applyFont="1" applyFill="1" applyBorder="1" applyAlignment="1">
      <alignment horizontal="center" vertical="center" wrapText="1"/>
    </xf>
    <xf numFmtId="0" fontId="83" fillId="0" borderId="18" xfId="0" applyFont="1" applyBorder="1" applyAlignment="1">
      <alignment vertical="center"/>
    </xf>
    <xf numFmtId="0" fontId="83" fillId="0" borderId="0" xfId="0" applyFont="1" applyBorder="1" applyAlignment="1">
      <alignment vertical="center"/>
    </xf>
    <xf numFmtId="0" fontId="82" fillId="0" borderId="0" xfId="0" applyFont="1" applyFill="1" applyBorder="1" applyAlignment="1">
      <alignment horizontal="left" vertical="center" wrapText="1" indent="1"/>
    </xf>
    <xf numFmtId="0" fontId="90" fillId="0" borderId="0" xfId="0" applyFont="1" applyBorder="1" applyAlignment="1">
      <alignment horizontal="center" vertical="center"/>
    </xf>
    <xf numFmtId="3" fontId="82" fillId="0" borderId="0" xfId="0" applyNumberFormat="1" applyFont="1" applyBorder="1" applyAlignment="1">
      <alignment horizontal="left" vertical="center" wrapText="1" indent="1"/>
    </xf>
    <xf numFmtId="0" fontId="82" fillId="0" borderId="0" xfId="0" applyFont="1" applyBorder="1" applyAlignment="1">
      <alignment horizontal="left" vertical="center" wrapText="1"/>
    </xf>
    <xf numFmtId="3" fontId="89" fillId="0" borderId="9" xfId="0" applyNumberFormat="1" applyFont="1" applyBorder="1" applyAlignment="1">
      <alignment horizontal="center" vertical="center" wrapText="1"/>
    </xf>
    <xf numFmtId="14" fontId="89" fillId="0" borderId="9" xfId="0" applyNumberFormat="1" applyFont="1" applyBorder="1" applyAlignment="1">
      <alignment horizontal="center" vertical="center"/>
    </xf>
    <xf numFmtId="0" fontId="82" fillId="0" borderId="0" xfId="0" applyFont="1" applyFill="1" applyAlignment="1">
      <alignment vertical="center"/>
    </xf>
    <xf numFmtId="0" fontId="82" fillId="0" borderId="0" xfId="0" applyFont="1" applyFill="1" applyAlignment="1">
      <alignment horizontal="right" vertical="center"/>
    </xf>
    <xf numFmtId="0" fontId="82" fillId="0" borderId="0" xfId="0" applyFont="1" applyBorder="1" applyAlignment="1">
      <alignment vertical="center"/>
    </xf>
    <xf numFmtId="14" fontId="82" fillId="0" borderId="12" xfId="0" applyNumberFormat="1" applyFont="1" applyBorder="1" applyAlignment="1">
      <alignment horizontal="left" vertical="center" indent="1"/>
    </xf>
    <xf numFmtId="0" fontId="82" fillId="0" borderId="0" xfId="0" applyFont="1" applyBorder="1" applyAlignment="1">
      <alignment vertical="center" wrapText="1"/>
    </xf>
    <xf numFmtId="14" fontId="82" fillId="0" borderId="0" xfId="0" applyNumberFormat="1" applyFont="1" applyBorder="1" applyAlignment="1">
      <alignment horizontal="left" vertical="center" indent="1"/>
    </xf>
    <xf numFmtId="3" fontId="82" fillId="0" borderId="0" xfId="0" applyNumberFormat="1" applyFont="1" applyBorder="1" applyAlignment="1">
      <alignment horizontal="center" vertical="center" wrapText="1"/>
    </xf>
    <xf numFmtId="3" fontId="82" fillId="0" borderId="12" xfId="0" applyNumberFormat="1" applyFont="1" applyBorder="1" applyAlignment="1">
      <alignment horizontal="center" vertical="center" wrapText="1"/>
    </xf>
    <xf numFmtId="274" fontId="82" fillId="0" borderId="19" xfId="0" applyNumberFormat="1" applyFont="1" applyBorder="1" applyAlignment="1">
      <alignment horizontal="center" vertical="center" wrapText="1"/>
    </xf>
    <xf numFmtId="274" fontId="82" fillId="0" borderId="9" xfId="0" applyNumberFormat="1" applyFont="1" applyBorder="1" applyAlignment="1">
      <alignment horizontal="center" vertical="center" wrapText="1"/>
    </xf>
    <xf numFmtId="274" fontId="82" fillId="0" borderId="12" xfId="0" applyNumberFormat="1" applyFont="1" applyBorder="1" applyAlignment="1">
      <alignment horizontal="center" vertical="center" wrapText="1"/>
    </xf>
    <xf numFmtId="274" fontId="84" fillId="0" borderId="9" xfId="0" applyNumberFormat="1" applyFont="1" applyBorder="1" applyAlignment="1">
      <alignment horizontal="center" vertical="center" wrapText="1"/>
    </xf>
    <xf numFmtId="0" fontId="85" fillId="0" borderId="14" xfId="0" applyFont="1" applyBorder="1" applyAlignment="1">
      <alignment vertical="center"/>
    </xf>
    <xf numFmtId="0" fontId="82" fillId="0" borderId="0" xfId="0" applyFont="1" applyAlignment="1">
      <alignment horizontal="center" vertical="center" wrapText="1"/>
    </xf>
    <xf numFmtId="14" fontId="86" fillId="19" borderId="8" xfId="0" applyNumberFormat="1" applyFont="1" applyFill="1" applyBorder="1" applyAlignment="1">
      <alignment horizontal="left" vertical="center" indent="1"/>
    </xf>
    <xf numFmtId="14" fontId="86" fillId="19" borderId="12" xfId="0" applyNumberFormat="1" applyFont="1" applyFill="1" applyBorder="1" applyAlignment="1">
      <alignment horizontal="left" vertical="center" indent="1"/>
    </xf>
    <xf numFmtId="14" fontId="86" fillId="19" borderId="17" xfId="0" applyNumberFormat="1" applyFont="1" applyFill="1" applyBorder="1" applyAlignment="1">
      <alignment horizontal="left" vertical="center" indent="1"/>
    </xf>
    <xf numFmtId="0" fontId="82" fillId="0" borderId="0" xfId="0" applyFont="1" applyAlignment="1">
      <alignment horizontal="left" vertical="center" wrapText="1"/>
    </xf>
    <xf numFmtId="14" fontId="82" fillId="20" borderId="8" xfId="0" applyNumberFormat="1" applyFont="1" applyFill="1" applyBorder="1" applyAlignment="1">
      <alignment horizontal="left" vertical="center" indent="1"/>
    </xf>
    <xf numFmtId="14" fontId="82" fillId="20" borderId="12" xfId="0" applyNumberFormat="1" applyFont="1" applyFill="1" applyBorder="1" applyAlignment="1">
      <alignment horizontal="left" vertical="center" indent="1"/>
    </xf>
    <xf numFmtId="14" fontId="82" fillId="20" borderId="17" xfId="0" applyNumberFormat="1" applyFont="1" applyFill="1" applyBorder="1" applyAlignment="1">
      <alignment horizontal="left" vertical="center" indent="1"/>
    </xf>
    <xf numFmtId="14" fontId="82" fillId="20" borderId="20" xfId="0" applyNumberFormat="1" applyFont="1" applyFill="1" applyBorder="1" applyAlignment="1">
      <alignment horizontal="left" vertical="center" indent="1"/>
    </xf>
    <xf numFmtId="14" fontId="82" fillId="20" borderId="14" xfId="0" applyNumberFormat="1" applyFont="1" applyFill="1" applyBorder="1" applyAlignment="1">
      <alignment horizontal="left" vertical="center" indent="1"/>
    </xf>
    <xf numFmtId="14" fontId="82" fillId="20" borderId="18" xfId="0" applyNumberFormat="1" applyFont="1" applyFill="1" applyBorder="1" applyAlignment="1">
      <alignment horizontal="left" vertical="center" indent="1"/>
    </xf>
    <xf numFmtId="14" fontId="82" fillId="20" borderId="8" xfId="0" applyNumberFormat="1" applyFont="1" applyFill="1" applyBorder="1" applyAlignment="1">
      <alignment horizontal="left" vertical="center" indent="2"/>
    </xf>
    <xf numFmtId="14" fontId="82" fillId="20" borderId="12" xfId="0" applyNumberFormat="1" applyFont="1" applyFill="1" applyBorder="1" applyAlignment="1">
      <alignment horizontal="left" vertical="center" indent="2"/>
    </xf>
    <xf numFmtId="14" fontId="82" fillId="20" borderId="17" xfId="0" applyNumberFormat="1" applyFont="1" applyFill="1" applyBorder="1" applyAlignment="1">
      <alignment horizontal="left" vertical="center" indent="2"/>
    </xf>
    <xf numFmtId="0" fontId="88" fillId="19" borderId="8" xfId="0" applyFont="1" applyFill="1" applyBorder="1" applyAlignment="1">
      <alignment horizontal="center" vertical="center" wrapText="1"/>
    </xf>
    <xf numFmtId="0" fontId="88" fillId="19" borderId="12" xfId="0" applyFont="1" applyFill="1" applyBorder="1" applyAlignment="1">
      <alignment horizontal="center" vertical="center" wrapText="1"/>
    </xf>
    <xf numFmtId="0" fontId="84" fillId="0" borderId="8" xfId="0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 wrapText="1"/>
    </xf>
    <xf numFmtId="0" fontId="84" fillId="0" borderId="17" xfId="0" applyFont="1" applyFill="1" applyBorder="1" applyAlignment="1">
      <alignment horizontal="center" vertical="center" wrapText="1"/>
    </xf>
    <xf numFmtId="0" fontId="84" fillId="18" borderId="23" xfId="0" applyFont="1" applyFill="1" applyBorder="1" applyAlignment="1">
      <alignment horizontal="center" vertical="center" wrapText="1"/>
    </xf>
    <xf numFmtId="0" fontId="84" fillId="18" borderId="11" xfId="0" applyFont="1" applyFill="1" applyBorder="1" applyAlignment="1">
      <alignment horizontal="center" vertical="center" wrapText="1"/>
    </xf>
    <xf numFmtId="0" fontId="84" fillId="18" borderId="19" xfId="0" applyFont="1" applyFill="1" applyBorder="1" applyAlignment="1">
      <alignment horizontal="center" vertical="center" wrapText="1"/>
    </xf>
    <xf numFmtId="0" fontId="84" fillId="18" borderId="8" xfId="0" applyFont="1" applyFill="1" applyBorder="1" applyAlignment="1">
      <alignment horizontal="left" vertical="center" wrapText="1" indent="1"/>
    </xf>
    <xf numFmtId="0" fontId="84" fillId="18" borderId="17" xfId="0" applyFont="1" applyFill="1" applyBorder="1" applyAlignment="1">
      <alignment horizontal="left" vertical="center" wrapText="1" indent="1"/>
    </xf>
    <xf numFmtId="0" fontId="84" fillId="18" borderId="21" xfId="0" applyFont="1" applyFill="1" applyBorder="1" applyAlignment="1">
      <alignment horizontal="center" vertical="center" wrapText="1"/>
    </xf>
    <xf numFmtId="0" fontId="84" fillId="18" borderId="24" xfId="0" applyFont="1" applyFill="1" applyBorder="1" applyAlignment="1">
      <alignment horizontal="center" vertical="center" wrapText="1"/>
    </xf>
    <xf numFmtId="0" fontId="84" fillId="18" borderId="21" xfId="0" applyFont="1" applyFill="1" applyBorder="1" applyAlignment="1">
      <alignment horizontal="left" vertical="center" wrapText="1" indent="1"/>
    </xf>
    <xf numFmtId="0" fontId="84" fillId="18" borderId="16" xfId="0" applyFont="1" applyFill="1" applyBorder="1" applyAlignment="1">
      <alignment horizontal="left" vertical="center" wrapText="1" indent="1"/>
    </xf>
    <xf numFmtId="0" fontId="84" fillId="18" borderId="22" xfId="0" applyFont="1" applyFill="1" applyBorder="1" applyAlignment="1">
      <alignment horizontal="left" vertical="center" wrapText="1" indent="1"/>
    </xf>
    <xf numFmtId="0" fontId="84" fillId="18" borderId="24" xfId="0" applyFont="1" applyFill="1" applyBorder="1" applyAlignment="1">
      <alignment horizontal="left" vertical="center" wrapText="1" indent="1"/>
    </xf>
    <xf numFmtId="0" fontId="84" fillId="18" borderId="0" xfId="0" applyFont="1" applyFill="1" applyBorder="1" applyAlignment="1">
      <alignment horizontal="left" vertical="center" wrapText="1" indent="1"/>
    </xf>
    <xf numFmtId="0" fontId="84" fillId="18" borderId="25" xfId="0" applyFont="1" applyFill="1" applyBorder="1" applyAlignment="1">
      <alignment horizontal="left" vertical="center" wrapText="1" indent="1"/>
    </xf>
    <xf numFmtId="0" fontId="85" fillId="18" borderId="21" xfId="0" applyFont="1" applyFill="1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3" fontId="84" fillId="18" borderId="8" xfId="0" applyNumberFormat="1" applyFont="1" applyFill="1" applyBorder="1" applyAlignment="1">
      <alignment horizontal="left" vertical="center" wrapText="1" indent="1"/>
    </xf>
    <xf numFmtId="3" fontId="82" fillId="18" borderId="12" xfId="0" applyNumberFormat="1" applyFont="1" applyFill="1" applyBorder="1" applyAlignment="1">
      <alignment horizontal="left" vertical="center" wrapText="1" indent="1"/>
    </xf>
    <xf numFmtId="3" fontId="82" fillId="18" borderId="17" xfId="0" applyNumberFormat="1" applyFont="1" applyFill="1" applyBorder="1" applyAlignment="1">
      <alignment horizontal="left" vertical="center" wrapText="1" indent="1"/>
    </xf>
    <xf numFmtId="0" fontId="84" fillId="18" borderId="20" xfId="0" applyFont="1" applyFill="1" applyBorder="1" applyAlignment="1">
      <alignment horizontal="center" vertical="center" wrapText="1"/>
    </xf>
    <xf numFmtId="0" fontId="82" fillId="0" borderId="0" xfId="0" applyFont="1" applyBorder="1" applyAlignment="1">
      <alignment horizontal="left" vertical="center" wrapText="1"/>
    </xf>
    <xf numFmtId="3" fontId="84" fillId="18" borderId="8" xfId="0" applyNumberFormat="1" applyFont="1" applyFill="1" applyBorder="1" applyAlignment="1">
      <alignment horizontal="center" vertical="center" wrapText="1"/>
    </xf>
    <xf numFmtId="3" fontId="84" fillId="18" borderId="17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2" fillId="0" borderId="16" xfId="0" applyFont="1" applyBorder="1" applyAlignment="1">
      <alignment horizontal="left" vertical="center" wrapText="1"/>
    </xf>
    <xf numFmtId="0" fontId="87" fillId="0" borderId="8" xfId="0" applyFont="1" applyBorder="1" applyAlignment="1">
      <alignment horizontal="left" vertical="top" wrapText="1" indent="1"/>
    </xf>
    <xf numFmtId="0" fontId="87" fillId="0" borderId="12" xfId="0" applyFont="1" applyBorder="1" applyAlignment="1">
      <alignment horizontal="left" vertical="top" indent="1"/>
    </xf>
    <xf numFmtId="0" fontId="87" fillId="0" borderId="17" xfId="0" applyFont="1" applyBorder="1" applyAlignment="1">
      <alignment horizontal="left" vertical="top" indent="1"/>
    </xf>
    <xf numFmtId="3" fontId="82" fillId="0" borderId="8" xfId="0" applyNumberFormat="1" applyFont="1" applyBorder="1" applyAlignment="1">
      <alignment horizontal="left" vertical="center" wrapText="1" indent="1"/>
    </xf>
    <xf numFmtId="3" fontId="82" fillId="0" borderId="17" xfId="0" applyNumberFormat="1" applyFont="1" applyBorder="1" applyAlignment="1">
      <alignment horizontal="left" vertical="center" wrapText="1" indent="1"/>
    </xf>
    <xf numFmtId="3" fontId="89" fillId="0" borderId="8" xfId="0" applyNumberFormat="1" applyFont="1" applyBorder="1" applyAlignment="1">
      <alignment horizontal="left" vertical="center" wrapText="1" indent="1"/>
    </xf>
    <xf numFmtId="3" fontId="89" fillId="0" borderId="17" xfId="0" applyNumberFormat="1" applyFont="1" applyBorder="1" applyAlignment="1">
      <alignment horizontal="left" vertical="center" wrapText="1" indent="1"/>
    </xf>
  </cellXfs>
  <cellStyles count="2151">
    <cellStyle name="-" xfId="2"/>
    <cellStyle name="$" xfId="3"/>
    <cellStyle name="$_Baleine III NM #3.10" xfId="4"/>
    <cellStyle name="$_Modele Marionnaud (#3).xls Chart 12" xfId="5"/>
    <cellStyle name="% Presentation" xfId="6"/>
    <cellStyle name="******************************************" xfId="7"/>
    <cellStyle name="_%(SignOnly)" xfId="8"/>
    <cellStyle name="_%(SignSpaceOnly)" xfId="9"/>
    <cellStyle name="_Comma" xfId="10"/>
    <cellStyle name="_Comma_Distribution and supply 020515 v3" xfId="11"/>
    <cellStyle name="_Comma_Distribution and supply 020516 v1" xfId="12"/>
    <cellStyle name="_Comma_Props and Corp Costs_Mgmt." xfId="13"/>
    <cellStyle name="_Comma_Supply Model 020511 v1" xfId="14"/>
    <cellStyle name="_Currency" xfId="15"/>
    <cellStyle name="_Currency_01 Other Businesses Model" xfId="16"/>
    <cellStyle name="_Currency_Beta Expressions" xfId="17"/>
    <cellStyle name="_Currency_Beta Expressions11" xfId="18"/>
    <cellStyle name="_Currency_Bewertung SAT.1 Konzern" xfId="19"/>
    <cellStyle name="_Currency_Bewertung SAT.1 Konzern_Baleine III NM #3.10" xfId="20"/>
    <cellStyle name="_Currency_Bewertung SAT.1 Konzern_Modele Marionnaud (#3).xls Chart 12" xfId="21"/>
    <cellStyle name="_Currency_Bewertung Synergien new" xfId="22"/>
    <cellStyle name="_Currency_Bewertung Synergien new_Baleine III NM #3.10" xfId="23"/>
    <cellStyle name="_Currency_Bewertung Synergien new_Modele Marionnaud (#3).xls Chart 12" xfId="24"/>
    <cellStyle name="_Currency_Book1" xfId="25"/>
    <cellStyle name="_Currency_Book1_1" xfId="26"/>
    <cellStyle name="_Currency_Book1_Baleine III NM #3.10" xfId="27"/>
    <cellStyle name="_Currency_Book1_Modele Marionnaud (#3).xls Chart 12" xfId="28"/>
    <cellStyle name="_Currency_contri 31_3_00" xfId="29"/>
    <cellStyle name="_Currency_contri 31_3_00_Baleine III NM #3.10" xfId="30"/>
    <cellStyle name="_Currency_contri 31_3_00_Modele Marionnaud (#3).xls Chart 12" xfId="31"/>
    <cellStyle name="_Currency_CSC Utility conglomerates" xfId="32"/>
    <cellStyle name="_Currency_CSC Utility conglomerates_Baleine III NM #3.10" xfId="33"/>
    <cellStyle name="_Currency_CSC Utility conglomerates_Modele Marionnaud (#3).xls Chart 12" xfId="34"/>
    <cellStyle name="_Currency_Distribution and supply 020515 v3" xfId="35"/>
    <cellStyle name="_Currency_Distribution and supply 020516 v1" xfId="36"/>
    <cellStyle name="_Currency_Distribution valuation" xfId="37"/>
    <cellStyle name="_Currency_financial model 20001018" xfId="38"/>
    <cellStyle name="_Currency_financial model 20001018_Baleine III NM #3.10" xfId="39"/>
    <cellStyle name="_Currency_financial model 20001018_Modele Marionnaud (#3).xls Chart 12" xfId="40"/>
    <cellStyle name="_Currency_Financials Pro7" xfId="41"/>
    <cellStyle name="_Currency_Financials Pro7_Baleine III NM #3.10" xfId="42"/>
    <cellStyle name="_Currency_Financials Pro7_Modele Marionnaud (#3).xls Chart 12" xfId="43"/>
    <cellStyle name="_Currency_Margin Analysis Utility" xfId="44"/>
    <cellStyle name="_Currency_Margin Analysis Utility_Baleine III NM #3.10" xfId="45"/>
    <cellStyle name="_Currency_Margin Analysis Utility_Modele Marionnaud (#3).xls Chart 12" xfId="46"/>
    <cellStyle name="_Currency_Pro Sieben Gruppe 2" xfId="47"/>
    <cellStyle name="_Currency_Pro Sieben Gruppe 2_Baleine III NM #3.10" xfId="48"/>
    <cellStyle name="_Currency_Pro Sieben Gruppe 2_Modele Marionnaud (#3).xls Chart 12" xfId="49"/>
    <cellStyle name="_Currency_Pro7 DCF 20000523" xfId="50"/>
    <cellStyle name="_Currency_Pro7 DCF 20000523_Baleine III NM #3.10" xfId="51"/>
    <cellStyle name="_Currency_Pro7 DCF 20000523_Modele Marionnaud (#3).xls Chart 12" xfId="52"/>
    <cellStyle name="_Currency_Props and Corp Costs_Mgmt." xfId="53"/>
    <cellStyle name="_Currency_SAT.1 Business Plan" xfId="54"/>
    <cellStyle name="_Currency_SAT.1 Business Plan_Baleine III NM #3.10" xfId="55"/>
    <cellStyle name="_Currency_SAT.1 Business Plan_Modele Marionnaud (#3).xls Chart 12" xfId="56"/>
    <cellStyle name="_Currency_Scaled Synergies Analysis - Mathematical Illustration - Gem as Target" xfId="57"/>
    <cellStyle name="_Currency_Scaled Synergies Analysis - Mathematical Illustration - Gem as Target_Baleine III NM #3.10" xfId="58"/>
    <cellStyle name="_Currency_Scaled Synergies Analysis - Mathematical Illustration - Gem as Target_CSC_Tobacco_18-11-00 final" xfId="59"/>
    <cellStyle name="_Currency_Scaled Synergies Analysis - Mathematical Illustration - Gem as Target_CSC_Tobacco_18-11-00 final_Baleine III NM #3.10" xfId="60"/>
    <cellStyle name="_Currency_Scaled Synergies Analysis - Mathematical Illustration - Gem as Target_CSC_Tobacco_18-11-00 final_Modele Marionnaud (#3).xls Chart 12" xfId="61"/>
    <cellStyle name="_Currency_Scaled Synergies Analysis - Mathematical Illustration - Gem as Target_Modele Marionnaud (#3).xls Chart 12" xfId="62"/>
    <cellStyle name="_Currency_Supply Model 020511 v1" xfId="63"/>
    <cellStyle name="_Currency_Vergleich der Business Pläne" xfId="64"/>
    <cellStyle name="_CurrencySpace" xfId="65"/>
    <cellStyle name="_CurrencySpace_Distribution and supply 020515 v3" xfId="66"/>
    <cellStyle name="_CurrencySpace_Distribution and supply 020516 v1" xfId="67"/>
    <cellStyle name="_CurrencySpace_Props and Corp Costs_Mgmt." xfId="68"/>
    <cellStyle name="_CurrencySpace_Supply Model 020511 v1" xfId="69"/>
    <cellStyle name="_Euro" xfId="70"/>
    <cellStyle name="_Euro_Distribution and supply 020515 v3" xfId="71"/>
    <cellStyle name="_Euro_Distribution and supply 020516 v1" xfId="72"/>
    <cellStyle name="_Euro_Props and Corp Costs_Mgmt." xfId="73"/>
    <cellStyle name="_EuroSpace" xfId="74"/>
    <cellStyle name="_HeaderBlue" xfId="75"/>
    <cellStyle name="_Heading" xfId="76"/>
    <cellStyle name="_Heading_prestemp" xfId="77"/>
    <cellStyle name="_Highlight" xfId="78"/>
    <cellStyle name="_Highlight_Distribution and supply 020515 v3" xfId="79"/>
    <cellStyle name="_Highlight_Distribution and supply 020516 v1" xfId="80"/>
    <cellStyle name="_Highlight_Pelican Financial Model 020519 7.5% return case" xfId="81"/>
    <cellStyle name="_Highlight_Project Pelican - 3" xfId="82"/>
    <cellStyle name="_Highlight_Props and Corp Costs_Mgmt." xfId="83"/>
    <cellStyle name="_Multiple" xfId="84"/>
    <cellStyle name="_Multiple_Distribution and supply 020515 v3" xfId="85"/>
    <cellStyle name="_Multiple_Distribution and supply 020516 v1" xfId="86"/>
    <cellStyle name="_Multiple_Props and Corp Costs_Mgmt." xfId="87"/>
    <cellStyle name="_Multiple_Supply Model 020511 v1" xfId="88"/>
    <cellStyle name="_MultipleSpace" xfId="89"/>
    <cellStyle name="_MultipleSpace_Distribution and supply 020515 v3" xfId="90"/>
    <cellStyle name="_MultipleSpace_Distribution and supply 020516 v1" xfId="91"/>
    <cellStyle name="_MultipleSpace_Props and Corp Costs_Mgmt." xfId="92"/>
    <cellStyle name="_MultipleSpace_Red Business Unit Financials in euro.new" xfId="93"/>
    <cellStyle name="_MultipleSpace_Supply Model 020511 v1" xfId="94"/>
    <cellStyle name="_Percent" xfId="95"/>
    <cellStyle name="_Percent_Distribution and supply 020515 v3" xfId="96"/>
    <cellStyle name="_Percent_Distribution and supply 020516 v1" xfId="97"/>
    <cellStyle name="_PercentSpace" xfId="98"/>
    <cellStyle name="_PercentSpace_Distribution and supply 020515 v3" xfId="99"/>
    <cellStyle name="_PercentSpace_Distribution and supply 020516 v1" xfId="100"/>
    <cellStyle name="_Sterling" xfId="101"/>
    <cellStyle name="_SterlingSpace" xfId="102"/>
    <cellStyle name="_SubHeading" xfId="103"/>
    <cellStyle name="_SubHeading_prestemp" xfId="104"/>
    <cellStyle name="_Table" xfId="105"/>
    <cellStyle name="_Table_Distribution and supply 020515 v3" xfId="106"/>
    <cellStyle name="_Table_Distribution and supply 020516 v1" xfId="107"/>
    <cellStyle name="_Table_Pelican Financial Model 020519 7.5% return case" xfId="108"/>
    <cellStyle name="_Table_Project Pelican - 3" xfId="109"/>
    <cellStyle name="_Table_Props and Corp Costs_Mgmt." xfId="110"/>
    <cellStyle name="_TableHead" xfId="111"/>
    <cellStyle name="_TableRowHead" xfId="112"/>
    <cellStyle name="_TableSuperHead" xfId="113"/>
    <cellStyle name="_Yen" xfId="114"/>
    <cellStyle name="_YenSpace" xfId="115"/>
    <cellStyle name="=C:\WINNT\SYSTEM32\COMMAND.COM" xfId="116"/>
    <cellStyle name="0" xfId="119"/>
    <cellStyle name="1,comma" xfId="120"/>
    <cellStyle name="12" xfId="121"/>
    <cellStyle name="1Decimal" xfId="122"/>
    <cellStyle name="2DecimalPercent" xfId="123"/>
    <cellStyle name="2Decimals" xfId="124"/>
    <cellStyle name="9" xfId="125"/>
    <cellStyle name="9_Amortization" xfId="126"/>
    <cellStyle name="Annee" xfId="127"/>
    <cellStyle name="Arial 10" xfId="128"/>
    <cellStyle name="Arial 12" xfId="129"/>
    <cellStyle name="Blue" xfId="130"/>
    <cellStyle name="Blue Title" xfId="131"/>
    <cellStyle name="Body_BoldText" xfId="132"/>
    <cellStyle name="Border Heavy" xfId="133"/>
    <cellStyle name="Border Thin" xfId="134"/>
    <cellStyle name="British Pound" xfId="135"/>
    <cellStyle name="Case" xfId="136"/>
    <cellStyle name="Changeable" xfId="137"/>
    <cellStyle name="charte" xfId="138"/>
    <cellStyle name="Comma  - Style1" xfId="139"/>
    <cellStyle name="Comma  - Style2" xfId="140"/>
    <cellStyle name="Comma  - Style3" xfId="141"/>
    <cellStyle name="Comma  - Style4" xfId="142"/>
    <cellStyle name="Comma  - Style5" xfId="143"/>
    <cellStyle name="Comma  - Style6" xfId="144"/>
    <cellStyle name="Comma  - Style7" xfId="145"/>
    <cellStyle name="Comma  - Style8" xfId="146"/>
    <cellStyle name="Comma 0" xfId="147"/>
    <cellStyle name="Comma 0*" xfId="148"/>
    <cellStyle name="Comma 2" xfId="149"/>
    <cellStyle name="Comma 2*" xfId="150"/>
    <cellStyle name="Comma 3*" xfId="151"/>
    <cellStyle name="Comma Enter" xfId="152"/>
    <cellStyle name="Comma Input" xfId="153"/>
    <cellStyle name="Comma Output" xfId="154"/>
    <cellStyle name="Comma*" xfId="155"/>
    <cellStyle name="Comma_SAPRR seul" xfId="156"/>
    <cellStyle name="Comma1" xfId="157"/>
    <cellStyle name="COMP_PROF1" xfId="158"/>
    <cellStyle name="Currency [0]_Book1" xfId="159"/>
    <cellStyle name="Currency [2]" xfId="160"/>
    <cellStyle name="Currency 0" xfId="161"/>
    <cellStyle name="Currency 2" xfId="162"/>
    <cellStyle name="Currency 2*" xfId="163"/>
    <cellStyle name="Currency 3*" xfId="164"/>
    <cellStyle name="Currency Input" xfId="165"/>
    <cellStyle name="Currency*" xfId="166"/>
    <cellStyle name="Currency_Book1" xfId="167"/>
    <cellStyle name="Currency1" xfId="168"/>
    <cellStyle name="Date" xfId="169"/>
    <cellStyle name="Date Aligned" xfId="170"/>
    <cellStyle name="Date_Modèle LBO DCF 18'10" xfId="171"/>
    <cellStyle name="DATES" xfId="172"/>
    <cellStyle name="default" xfId="173"/>
    <cellStyle name="Dezimal_Model 10 May 02" xfId="174"/>
    <cellStyle name="dollars" xfId="175"/>
    <cellStyle name="Dotted Line" xfId="176"/>
    <cellStyle name="Double Accounting" xfId="177"/>
    <cellStyle name="DROITE" xfId="178"/>
    <cellStyle name="EPS" xfId="179"/>
    <cellStyle name="Euro" xfId="180"/>
    <cellStyle name="FOOTER - Style1" xfId="181"/>
    <cellStyle name="Footnote" xfId="182"/>
    <cellStyle name="GAUCHE" xfId="183"/>
    <cellStyle name="Global" xfId="184"/>
    <cellStyle name="Grey" xfId="185"/>
    <cellStyle name="hard no" xfId="186"/>
    <cellStyle name="Hard Percent" xfId="187"/>
    <cellStyle name="hardno" xfId="188"/>
    <cellStyle name="Header" xfId="189"/>
    <cellStyle name="Heading 2" xfId="190"/>
    <cellStyle name="Heading 3" xfId="191"/>
    <cellStyle name="Heading1" xfId="192"/>
    <cellStyle name="HeadingB" xfId="193"/>
    <cellStyle name="HeadingBU" xfId="194"/>
    <cellStyle name="HeadingS" xfId="195"/>
    <cellStyle name="Input" xfId="196"/>
    <cellStyle name="Input [yellow]" xfId="197"/>
    <cellStyle name="InputBlueFont" xfId="198"/>
    <cellStyle name="InputPercent" xfId="199"/>
    <cellStyle name="IntInput" xfId="200"/>
    <cellStyle name="IntInputBk" xfId="201"/>
    <cellStyle name="IntInputBu" xfId="202"/>
    <cellStyle name="JustOneDec" xfId="203"/>
    <cellStyle name="KPMG Heading 1" xfId="204"/>
    <cellStyle name="KPMG Heading 2" xfId="205"/>
    <cellStyle name="KPMG Heading 3" xfId="206"/>
    <cellStyle name="KPMG Heading 4" xfId="207"/>
    <cellStyle name="KPMG Normal" xfId="208"/>
    <cellStyle name="KPMG Normal Text" xfId="209"/>
    <cellStyle name="LeftSubtitle" xfId="210"/>
    <cellStyle name="LineItem" xfId="211"/>
    <cellStyle name="LineItems" xfId="212"/>
    <cellStyle name="Millares [0]_CSC" xfId="213"/>
    <cellStyle name="Millares_CSC" xfId="214"/>
    <cellStyle name="Moneda [0]_CSC" xfId="215"/>
    <cellStyle name="Moneda_CSC" xfId="216"/>
    <cellStyle name="MOYENNE DROITE" xfId="217"/>
    <cellStyle name="MOYENNE-DROITE" xfId="218"/>
    <cellStyle name="MOYENNE-GAUCHE" xfId="219"/>
    <cellStyle name="Multiple" xfId="220"/>
    <cellStyle name="MultipleBelow" xfId="221"/>
    <cellStyle name="new" xfId="222"/>
    <cellStyle name="NINA" xfId="223"/>
    <cellStyle name="Nombre" xfId="224"/>
    <cellStyle name="Normal" xfId="0" builtinId="0"/>
    <cellStyle name="Normal - Style1" xfId="225"/>
    <cellStyle name="Normal1" xfId="226"/>
    <cellStyle name="normalbold" xfId="227"/>
    <cellStyle name="Normale_Assumptions" xfId="228"/>
    <cellStyle name="NormalEPS" xfId="229"/>
    <cellStyle name="NormalPop" xfId="230"/>
    <cellStyle name="Notes" xfId="231"/>
    <cellStyle name="number" xfId="232"/>
    <cellStyle name="numbers" xfId="233"/>
    <cellStyle name="Output1_Back" xfId="234"/>
    <cellStyle name="p" xfId="235"/>
    <cellStyle name="p_ALA" xfId="236"/>
    <cellStyle name="p_Atlasmod011_new_Covenants" xfId="237"/>
    <cellStyle name="p_Atlasmod011_new_Covenants_mezzcalc" xfId="238"/>
    <cellStyle name="p_COMPS" xfId="239"/>
    <cellStyle name="p_COMPS_Apax Banks Model2" xfId="240"/>
    <cellStyle name="p_COMPS_Apax Banks Model2_Baleine III NM #3.10" xfId="241"/>
    <cellStyle name="p_COMPS_Apax Banks Model2_BC Partners V2" xfId="242"/>
    <cellStyle name="p_COMPS_Apax Banks Model2_BP - Saur" xfId="243"/>
    <cellStyle name="p_COMPS_Apax Banks Model2_Laflachère v2" xfId="244"/>
    <cellStyle name="p_COMPS_Apax Banks Model2_Marionnaud P2P (#2)" xfId="245"/>
    <cellStyle name="p_COMPS_Apax Banks Model2_Modele FB - Apax V3" xfId="246"/>
    <cellStyle name="p_COMPS_Apax Banks Model2_Modèle Financier AFD (#1)" xfId="247"/>
    <cellStyle name="p_COMPS_Apax Banks Model2_Modele Frans Bonhomme EV8,5 TD6,2 DS4,6 - 11 03 03.xls Chart 297" xfId="248"/>
    <cellStyle name="p_COMPS_Apax Banks Model2_Modele Frans Bonhomme EV8,5 TD6,2 DS4,6 - 11 03 03.xls Chart 298" xfId="249"/>
    <cellStyle name="p_COMPS_Apax Banks Model2_Modele Frans Bonhomme EV8,5 TD6,2 DS4,6 - 11 03 03.xls Chart 299" xfId="250"/>
    <cellStyle name="p_COMPS_Apax Banks Model2_Modele Marionnaud (#3).xls Chart 12" xfId="251"/>
    <cellStyle name="p_COMPS_Apax Banks Model2_Modele Picard Recap (#2)" xfId="252"/>
    <cellStyle name="p_COMPS_Apax Banks Model2_Modèle SAUR #4" xfId="253"/>
    <cellStyle name="p_COMPS_Damovo_Eurostar model CIBC" xfId="254"/>
    <cellStyle name="p_COMPS_Damovo_Eurostar model CIBC_Baleine III NM #3.10" xfId="255"/>
    <cellStyle name="p_COMPS_Damovo_Eurostar model CIBC_BC Partners V2" xfId="256"/>
    <cellStyle name="p_COMPS_Damovo_Eurostar model CIBC_BP - Saur" xfId="257"/>
    <cellStyle name="p_COMPS_Damovo_Eurostar model CIBC_Laflachère v2" xfId="258"/>
    <cellStyle name="p_COMPS_Damovo_Eurostar model CIBC_Marionnaud P2P (#2)" xfId="259"/>
    <cellStyle name="p_COMPS_Damovo_Eurostar model CIBC_Modele FB - Apax V3" xfId="260"/>
    <cellStyle name="p_COMPS_Damovo_Eurostar model CIBC_Modèle Financier AFD (#1)" xfId="261"/>
    <cellStyle name="p_COMPS_Damovo_Eurostar model CIBC_Modele Frans Bonhomme EV8,5 TD6,2 DS4,6 - 11 03 03.xls Chart 297" xfId="262"/>
    <cellStyle name="p_COMPS_Damovo_Eurostar model CIBC_Modele Frans Bonhomme EV8,5 TD6,2 DS4,6 - 11 03 03.xls Chart 298" xfId="263"/>
    <cellStyle name="p_COMPS_Damovo_Eurostar model CIBC_Modele Frans Bonhomme EV8,5 TD6,2 DS4,6 - 11 03 03.xls Chart 299" xfId="264"/>
    <cellStyle name="p_COMPS_Damovo_Eurostar model CIBC_Modele Marionnaud (#3).xls Chart 12" xfId="265"/>
    <cellStyle name="p_COMPS_Damovo_Eurostar model CIBC_Modele Picard Recap (#2)" xfId="266"/>
    <cellStyle name="p_COMPS_Damovo_Eurostar model CIBC_Modèle SAUR #4" xfId="267"/>
    <cellStyle name="p_COMPS_ESCOperatingModel Revised Base Case Banks 260101" xfId="268"/>
    <cellStyle name="p_COMPS_ESCOperatingModel Revised Base Case Banks 260101_Baleine III NM #3.10" xfId="269"/>
    <cellStyle name="p_COMPS_ESCOperatingModel Revised Base Case Banks 260101_BC Partners V2" xfId="270"/>
    <cellStyle name="p_COMPS_ESCOperatingModel Revised Base Case Banks 260101_BP - Saur" xfId="271"/>
    <cellStyle name="p_COMPS_ESCOperatingModel Revised Base Case Banks 260101_Laflachère v2" xfId="272"/>
    <cellStyle name="p_COMPS_ESCOperatingModel Revised Base Case Banks 260101_Marionnaud P2P (#2)" xfId="273"/>
    <cellStyle name="p_COMPS_ESCOperatingModel Revised Base Case Banks 260101_Modele FB - Apax V3" xfId="274"/>
    <cellStyle name="p_COMPS_ESCOperatingModel Revised Base Case Banks 260101_Modèle Financier AFD (#1)" xfId="275"/>
    <cellStyle name="p_COMPS_ESCOperatingModel Revised Base Case Banks 260101_Modele Frans Bonhomme EV8,5 TD6,2 DS4,6 - 11 03 03.xls Chart 297" xfId="276"/>
    <cellStyle name="p_COMPS_ESCOperatingModel Revised Base Case Banks 260101_Modele Frans Bonhomme EV8,5 TD6,2 DS4,6 - 11 03 03.xls Chart 298" xfId="277"/>
    <cellStyle name="p_COMPS_ESCOperatingModel Revised Base Case Banks 260101_Modele Frans Bonhomme EV8,5 TD6,2 DS4,6 - 11 03 03.xls Chart 299" xfId="278"/>
    <cellStyle name="p_COMPS_ESCOperatingModel Revised Base Case Banks 260101_Modele Marionnaud (#3).xls Chart 12" xfId="279"/>
    <cellStyle name="p_COMPS_ESCOperatingModel Revised Base Case Banks 260101_Modele Picard Recap (#2)" xfId="280"/>
    <cellStyle name="p_COMPS_ESCOperatingModel Revised Base Case Banks 260101_Modèle SAUR #4" xfId="281"/>
    <cellStyle name="p_COMPS_FINALGRA" xfId="282"/>
    <cellStyle name="p_COMPS_FINALGRA_Apax Banks Model2" xfId="283"/>
    <cellStyle name="p_COMPS_FINALGRA_Atlasmod011_new_Covenants" xfId="284"/>
    <cellStyle name="p_COMPS_FINALGRA_Atlasmod011_new_Covenants_1" xfId="285"/>
    <cellStyle name="p_COMPS_FINALGRA_Base Case Model" xfId="286"/>
    <cellStyle name="p_COMPS_FINALGRA_BWG model_aip_final" xfId="287"/>
    <cellStyle name="p_COMPS_FINALGRA_CIBC Model No Stub 2" xfId="288"/>
    <cellStyle name="p_COMPS_FINALGRA_Comareg Model_30" xfId="289"/>
    <cellStyle name="p_COMPS_FINALGRA_Consolidated Model - Overfund13NewBank &amp; HY rate" xfId="290"/>
    <cellStyle name="p_COMPS_FINALGRA_Consolidated Model - Overfund14NewBank &amp; HY rate" xfId="291"/>
    <cellStyle name="p_COMPS_FINALGRA_Damovo_Eurostar model CIBC" xfId="292"/>
    <cellStyle name="p_COMPS_FINALGRA_ESCOperatingModel Revised Base Case Banks 260101" xfId="293"/>
    <cellStyle name="p_COMPS_FINALGRA_Fee calc" xfId="294"/>
    <cellStyle name="p_COMPS_FINALGRA_Financials6_for sales force" xfId="295"/>
    <cellStyle name="p_COMPS_FINALGRA_Last Update of Model - Version 39" xfId="296"/>
    <cellStyle name="p_COMPS_FINALGRA_mezzcalc" xfId="297"/>
    <cellStyle name="p_COMPS_FINALGRA_Model 10" xfId="298"/>
    <cellStyle name="p_COMPS_FINALGRA_Model 41" xfId="299"/>
    <cellStyle name="p_COMPS_FINALGRA_Model_30" xfId="300"/>
    <cellStyle name="p_COMPS_FINALGRA_model11.xls Chart 1" xfId="301"/>
    <cellStyle name="p_COMPS_FINALGRA_model14" xfId="302"/>
    <cellStyle name="p_COMPS_FINALGRA_Model34" xfId="303"/>
    <cellStyle name="p_COMPS_FINALGRA_model5.xls Chart 1" xfId="304"/>
    <cellStyle name="p_COMPS_FINALGRA_model6.xls Chart 1" xfId="305"/>
    <cellStyle name="p_COMPS_FINALGRA_PwC (Version 10) Revised- CP site by site1" xfId="306"/>
    <cellStyle name="p_COMPS_FINALGRA_PwC (Version 10) Revised- CP site by site1_Damovo_Eurostar model CIBC" xfId="307"/>
    <cellStyle name="p_COMPS_FINALGRA_PwC (Version 10) Revised- CP site by site1_SNSL Numbers 6" xfId="308"/>
    <cellStyle name="p_COMPS_FINALGRA_PwC (Version 10) Revised- CP site by site1_UBS latest model" xfId="309"/>
    <cellStyle name="p_COMPS_FINALGRA_SNSL Numbers 6" xfId="310"/>
    <cellStyle name="p_COMPS_FINALGRA_splash mod 050700" xfId="311"/>
    <cellStyle name="p_COMPS_FINALGRA_UBS latest model" xfId="312"/>
    <cellStyle name="p_COMPS_FINALGRA_vivendi model_18" xfId="313"/>
    <cellStyle name="p_COMPS_model11.xls Chart 1" xfId="314"/>
    <cellStyle name="p_COMPS_model11.xls Chart 1_Baleine III NM #3.10" xfId="315"/>
    <cellStyle name="p_COMPS_model11.xls Chart 1_BC Partners V2" xfId="316"/>
    <cellStyle name="p_COMPS_model11.xls Chart 1_BP - Saur" xfId="317"/>
    <cellStyle name="p_COMPS_model11.xls Chart 1_Laflachère v2" xfId="318"/>
    <cellStyle name="p_COMPS_model11.xls Chart 1_Marionnaud P2P (#2)" xfId="319"/>
    <cellStyle name="p_COMPS_model11.xls Chart 1_Modele FB - Apax V3" xfId="320"/>
    <cellStyle name="p_COMPS_model11.xls Chart 1_Modèle Financier AFD (#1)" xfId="321"/>
    <cellStyle name="p_COMPS_model11.xls Chart 1_Modele Frans Bonhomme EV8,5 TD6,2 DS4,6 - 11 03 03.xls Chart 297" xfId="322"/>
    <cellStyle name="p_COMPS_model11.xls Chart 1_Modele Frans Bonhomme EV8,5 TD6,2 DS4,6 - 11 03 03.xls Chart 298" xfId="323"/>
    <cellStyle name="p_COMPS_model11.xls Chart 1_Modele Frans Bonhomme EV8,5 TD6,2 DS4,6 - 11 03 03.xls Chart 299" xfId="324"/>
    <cellStyle name="p_COMPS_model11.xls Chart 1_Modele Marionnaud (#3).xls Chart 12" xfId="325"/>
    <cellStyle name="p_COMPS_model11.xls Chart 1_Modele Picard Recap (#2)" xfId="326"/>
    <cellStyle name="p_COMPS_model11.xls Chart 1_Modèle SAUR #4" xfId="327"/>
    <cellStyle name="p_COMPS_Model3" xfId="328"/>
    <cellStyle name="p_COMPS_Model3_Atlasmod011_new_Covenants" xfId="329"/>
    <cellStyle name="p_COMPS_Model3_Atlasmod011_new_Covenants_mezzcalc" xfId="330"/>
    <cellStyle name="p_COMPS_Model3_Consolidated Model - Overfund13NewBank &amp; HY rate" xfId="331"/>
    <cellStyle name="p_COMPS_Model3_Consolidated Model - Overfund14NewBank &amp; HY rate" xfId="332"/>
    <cellStyle name="p_COMPS_Model3_Financials6_for sales force" xfId="333"/>
    <cellStyle name="p_COMPS_Model3_Last Update of Model - Version 39" xfId="334"/>
    <cellStyle name="p_COMPS_Model3_mezzcalc" xfId="335"/>
    <cellStyle name="p_COMPS_Model3_model14" xfId="336"/>
    <cellStyle name="p_COMPS_Model3_Model34" xfId="337"/>
    <cellStyle name="p_COMPS_model5.xls Chart 1" xfId="338"/>
    <cellStyle name="p_COMPS_model5.xls Chart 1_Baleine III NM #3.10" xfId="339"/>
    <cellStyle name="p_COMPS_model5.xls Chart 1_BC Partners V2" xfId="340"/>
    <cellStyle name="p_COMPS_model5.xls Chart 1_BP - Saur" xfId="341"/>
    <cellStyle name="p_COMPS_model5.xls Chart 1_Laflachère v2" xfId="342"/>
    <cellStyle name="p_COMPS_model5.xls Chart 1_Marionnaud P2P (#2)" xfId="343"/>
    <cellStyle name="p_COMPS_model5.xls Chart 1_Modele FB - Apax V3" xfId="344"/>
    <cellStyle name="p_COMPS_model5.xls Chart 1_Modèle Financier AFD (#1)" xfId="345"/>
    <cellStyle name="p_COMPS_model5.xls Chart 1_Modele Frans Bonhomme EV8,5 TD6,2 DS4,6 - 11 03 03.xls Chart 297" xfId="346"/>
    <cellStyle name="p_COMPS_model5.xls Chart 1_Modele Frans Bonhomme EV8,5 TD6,2 DS4,6 - 11 03 03.xls Chart 298" xfId="347"/>
    <cellStyle name="p_COMPS_model5.xls Chart 1_Modele Frans Bonhomme EV8,5 TD6,2 DS4,6 - 11 03 03.xls Chart 299" xfId="348"/>
    <cellStyle name="p_COMPS_model5.xls Chart 1_Modele Marionnaud (#3).xls Chart 12" xfId="349"/>
    <cellStyle name="p_COMPS_model5.xls Chart 1_Modele Picard Recap (#2)" xfId="350"/>
    <cellStyle name="p_COMPS_model5.xls Chart 1_Modèle SAUR #4" xfId="351"/>
    <cellStyle name="p_COMPS_model6.xls Chart 1" xfId="352"/>
    <cellStyle name="p_COMPS_model6.xls Chart 1_Baleine III NM #3.10" xfId="353"/>
    <cellStyle name="p_COMPS_model6.xls Chart 1_BC Partners V2" xfId="354"/>
    <cellStyle name="p_COMPS_model6.xls Chart 1_BP - Saur" xfId="355"/>
    <cellStyle name="p_COMPS_model6.xls Chart 1_Laflachère v2" xfId="356"/>
    <cellStyle name="p_COMPS_model6.xls Chart 1_Marionnaud P2P (#2)" xfId="357"/>
    <cellStyle name="p_COMPS_model6.xls Chart 1_Modele FB - Apax V3" xfId="358"/>
    <cellStyle name="p_COMPS_model6.xls Chart 1_Modèle Financier AFD (#1)" xfId="359"/>
    <cellStyle name="p_COMPS_model6.xls Chart 1_Modele Frans Bonhomme EV8,5 TD6,2 DS4,6 - 11 03 03.xls Chart 297" xfId="360"/>
    <cellStyle name="p_COMPS_model6.xls Chart 1_Modele Frans Bonhomme EV8,5 TD6,2 DS4,6 - 11 03 03.xls Chart 298" xfId="361"/>
    <cellStyle name="p_COMPS_model6.xls Chart 1_Modele Frans Bonhomme EV8,5 TD6,2 DS4,6 - 11 03 03.xls Chart 299" xfId="362"/>
    <cellStyle name="p_COMPS_model6.xls Chart 1_Modele Marionnaud (#3).xls Chart 12" xfId="363"/>
    <cellStyle name="p_COMPS_model6.xls Chart 1_Modele Picard Recap (#2)" xfId="364"/>
    <cellStyle name="p_COMPS_model6.xls Chart 1_Modèle SAUR #4" xfId="365"/>
    <cellStyle name="p_COMPS_MODEL8" xfId="366"/>
    <cellStyle name="p_COMPS_MODEL8_Apax Banks Model2" xfId="367"/>
    <cellStyle name="p_COMPS_MODEL8_Atlasmod011_new_Covenants" xfId="368"/>
    <cellStyle name="p_COMPS_MODEL8_Atlasmod011_new_Covenants_mezzcalc" xfId="369"/>
    <cellStyle name="p_COMPS_MODEL8_BWG model_aip_final" xfId="370"/>
    <cellStyle name="p_COMPS_MODEL8_Comareg Model_30" xfId="371"/>
    <cellStyle name="p_COMPS_MODEL8_Consolidated Model - Overfund13NewBank &amp; HY rate" xfId="372"/>
    <cellStyle name="p_COMPS_MODEL8_Consolidated Model - Overfund14NewBank &amp; HY rate" xfId="373"/>
    <cellStyle name="p_COMPS_MODEL8_Damovo_Eurostar model CIBC" xfId="374"/>
    <cellStyle name="p_COMPS_MODEL8_ESCOperatingModel Revised Base Case Banks 260101" xfId="375"/>
    <cellStyle name="p_COMPS_MODEL8_Fee calc" xfId="376"/>
    <cellStyle name="p_COMPS_MODEL8_Financials6_for sales force" xfId="377"/>
    <cellStyle name="p_COMPS_MODEL8_Last Update of Model - Version 39" xfId="378"/>
    <cellStyle name="p_COMPS_MODEL8_mezzcalc" xfId="379"/>
    <cellStyle name="p_COMPS_MODEL8_Model_9" xfId="380"/>
    <cellStyle name="p_COMPS_MODEL8_model11.xls Chart 1" xfId="381"/>
    <cellStyle name="p_COMPS_MODEL8_model14" xfId="382"/>
    <cellStyle name="p_COMPS_MODEL8_Model34" xfId="383"/>
    <cellStyle name="p_COMPS_MODEL8_model5.xls Chart 1" xfId="384"/>
    <cellStyle name="p_COMPS_MODEL8_model6.xls Chart 1" xfId="385"/>
    <cellStyle name="p_COMPS_MODEL8_Newmodel12" xfId="386"/>
    <cellStyle name="p_COMPS_MODEL8_PwC (Version 10) Revised- CP site by site1" xfId="387"/>
    <cellStyle name="p_COMPS_MODEL8_PwC (Version 10) Revised- CP site by site1_Damovo_Eurostar model CIBC" xfId="388"/>
    <cellStyle name="p_COMPS_MODEL8_PwC (Version 10) Revised- CP site by site1_SNSL Numbers 6" xfId="389"/>
    <cellStyle name="p_COMPS_MODEL8_PwC (Version 10) Revised- CP site by site1_UBS latest model" xfId="390"/>
    <cellStyle name="p_COMPS_MODEL8_SNSL Numbers 6" xfId="391"/>
    <cellStyle name="p_COMPS_MODEL8_splash mod 050700" xfId="392"/>
    <cellStyle name="p_COMPS_MODEL8_UBS latest model" xfId="393"/>
    <cellStyle name="p_COMPS_MODEL8_vivendi model_18" xfId="394"/>
    <cellStyle name="p_COMPS_PwC (Version 10) Revised- CP site by site1" xfId="395"/>
    <cellStyle name="p_COMPS_PwC (Version 10) Revised- CP site by site1_Baleine III NM #3.10" xfId="396"/>
    <cellStyle name="p_COMPS_PwC (Version 10) Revised- CP site by site1_BC Partners V2" xfId="397"/>
    <cellStyle name="p_COMPS_PwC (Version 10) Revised- CP site by site1_BP - Saur" xfId="398"/>
    <cellStyle name="p_COMPS_PwC (Version 10) Revised- CP site by site1_Damovo_Eurostar model CIBC" xfId="399"/>
    <cellStyle name="p_COMPS_PwC (Version 10) Revised- CP site by site1_Damovo_Eurostar model CIBC_Baleine III NM #3.10" xfId="400"/>
    <cellStyle name="p_COMPS_PwC (Version 10) Revised- CP site by site1_Damovo_Eurostar model CIBC_BC Partners V2" xfId="401"/>
    <cellStyle name="p_COMPS_PwC (Version 10) Revised- CP site by site1_Damovo_Eurostar model CIBC_BP - Saur" xfId="402"/>
    <cellStyle name="p_COMPS_PwC (Version 10) Revised- CP site by site1_Damovo_Eurostar model CIBC_Laflachère v2" xfId="403"/>
    <cellStyle name="p_COMPS_PwC (Version 10) Revised- CP site by site1_Damovo_Eurostar model CIBC_Marionnaud P2P (#2)" xfId="404"/>
    <cellStyle name="p_COMPS_PwC (Version 10) Revised- CP site by site1_Damovo_Eurostar model CIBC_Modele FB - Apax V3" xfId="405"/>
    <cellStyle name="p_COMPS_PwC (Version 10) Revised- CP site by site1_Damovo_Eurostar model CIBC_Modèle Financier AFD (#1)" xfId="406"/>
    <cellStyle name="p_COMPS_PwC (Version 10) Revised- CP site by site1_Damovo_Eurostar model CIBC_Modele Frans Bonhomme EV8,5 TD6,2 DS4,6 - 11 03 03.xls Chart 297" xfId="407"/>
    <cellStyle name="p_COMPS_PwC (Version 10) Revised- CP site by site1_Damovo_Eurostar model CIBC_Modele Frans Bonhomme EV8,5 TD6,2 DS4,6 - 11 03 03.xls Chart 298" xfId="408"/>
    <cellStyle name="p_COMPS_PwC (Version 10) Revised- CP site by site1_Damovo_Eurostar model CIBC_Modele Frans Bonhomme EV8,5 TD6,2 DS4,6 - 11 03 03.xls Chart 299" xfId="409"/>
    <cellStyle name="p_COMPS_PwC (Version 10) Revised- CP site by site1_Damovo_Eurostar model CIBC_Modele Marionnaud (#3).xls Chart 12" xfId="410"/>
    <cellStyle name="p_COMPS_PwC (Version 10) Revised- CP site by site1_Damovo_Eurostar model CIBC_Modele Picard Recap (#2)" xfId="411"/>
    <cellStyle name="p_COMPS_PwC (Version 10) Revised- CP site by site1_Damovo_Eurostar model CIBC_Modèle SAUR #4" xfId="412"/>
    <cellStyle name="p_COMPS_PwC (Version 10) Revised- CP site by site1_Laflachère v2" xfId="413"/>
    <cellStyle name="p_COMPS_PwC (Version 10) Revised- CP site by site1_Marionnaud P2P (#2)" xfId="414"/>
    <cellStyle name="p_COMPS_PwC (Version 10) Revised- CP site by site1_Modele FB - Apax V3" xfId="415"/>
    <cellStyle name="p_COMPS_PwC (Version 10) Revised- CP site by site1_Modèle Financier AFD (#1)" xfId="416"/>
    <cellStyle name="p_COMPS_PwC (Version 10) Revised- CP site by site1_Modele Frans Bonhomme EV8,5 TD6,2 DS4,6 - 11 03 03.xls Chart 297" xfId="417"/>
    <cellStyle name="p_COMPS_PwC (Version 10) Revised- CP site by site1_Modele Frans Bonhomme EV8,5 TD6,2 DS4,6 - 11 03 03.xls Chart 298" xfId="418"/>
    <cellStyle name="p_COMPS_PwC (Version 10) Revised- CP site by site1_Modele Frans Bonhomme EV8,5 TD6,2 DS4,6 - 11 03 03.xls Chart 299" xfId="419"/>
    <cellStyle name="p_COMPS_PwC (Version 10) Revised- CP site by site1_Modele Marionnaud (#3).xls Chart 12" xfId="420"/>
    <cellStyle name="p_COMPS_PwC (Version 10) Revised- CP site by site1_Modele Picard Recap (#2)" xfId="421"/>
    <cellStyle name="p_COMPS_PwC (Version 10) Revised- CP site by site1_Modèle SAUR #4" xfId="422"/>
    <cellStyle name="p_COMPS_PwC (Version 10) Revised- CP site by site1_SNSL Numbers 6" xfId="423"/>
    <cellStyle name="p_COMPS_PwC (Version 10) Revised- CP site by site1_SNSL Numbers 6_Baleine III NM #3.10" xfId="424"/>
    <cellStyle name="p_COMPS_PwC (Version 10) Revised- CP site by site1_SNSL Numbers 6_BC Partners V2" xfId="425"/>
    <cellStyle name="p_COMPS_PwC (Version 10) Revised- CP site by site1_SNSL Numbers 6_BP - Saur" xfId="426"/>
    <cellStyle name="p_COMPS_PwC (Version 10) Revised- CP site by site1_SNSL Numbers 6_Laflachère v2" xfId="427"/>
    <cellStyle name="p_COMPS_PwC (Version 10) Revised- CP site by site1_SNSL Numbers 6_Marionnaud P2P (#2)" xfId="428"/>
    <cellStyle name="p_COMPS_PwC (Version 10) Revised- CP site by site1_SNSL Numbers 6_Modele FB - Apax V3" xfId="429"/>
    <cellStyle name="p_COMPS_PwC (Version 10) Revised- CP site by site1_SNSL Numbers 6_Modèle Financier AFD (#1)" xfId="430"/>
    <cellStyle name="p_COMPS_PwC (Version 10) Revised- CP site by site1_SNSL Numbers 6_Modele Frans Bonhomme EV8,5 TD6,2 DS4,6 - 11 03 03.xls Chart 297" xfId="431"/>
    <cellStyle name="p_COMPS_PwC (Version 10) Revised- CP site by site1_SNSL Numbers 6_Modele Frans Bonhomme EV8,5 TD6,2 DS4,6 - 11 03 03.xls Chart 298" xfId="432"/>
    <cellStyle name="p_COMPS_PwC (Version 10) Revised- CP site by site1_SNSL Numbers 6_Modele Frans Bonhomme EV8,5 TD6,2 DS4,6 - 11 03 03.xls Chart 299" xfId="433"/>
    <cellStyle name="p_COMPS_PwC (Version 10) Revised- CP site by site1_SNSL Numbers 6_Modele Marionnaud (#3).xls Chart 12" xfId="434"/>
    <cellStyle name="p_COMPS_PwC (Version 10) Revised- CP site by site1_SNSL Numbers 6_Modele Picard Recap (#2)" xfId="435"/>
    <cellStyle name="p_COMPS_PwC (Version 10) Revised- CP site by site1_SNSL Numbers 6_Modèle SAUR #4" xfId="436"/>
    <cellStyle name="p_COMPS_PwC (Version 10) Revised- CP site by site1_UBS latest model" xfId="437"/>
    <cellStyle name="p_COMPS_PwC (Version 10) Revised- CP site by site1_UBS latest model_Baleine III NM #3.10" xfId="438"/>
    <cellStyle name="p_COMPS_PwC (Version 10) Revised- CP site by site1_UBS latest model_BC Partners V2" xfId="439"/>
    <cellStyle name="p_COMPS_PwC (Version 10) Revised- CP site by site1_UBS latest model_BP - Saur" xfId="440"/>
    <cellStyle name="p_COMPS_PwC (Version 10) Revised- CP site by site1_UBS latest model_Laflachère v2" xfId="441"/>
    <cellStyle name="p_COMPS_PwC (Version 10) Revised- CP site by site1_UBS latest model_Marionnaud P2P (#2)" xfId="442"/>
    <cellStyle name="p_COMPS_PwC (Version 10) Revised- CP site by site1_UBS latest model_Modele FB - Apax V3" xfId="443"/>
    <cellStyle name="p_COMPS_PwC (Version 10) Revised- CP site by site1_UBS latest model_Modèle Financier AFD (#1)" xfId="444"/>
    <cellStyle name="p_COMPS_PwC (Version 10) Revised- CP site by site1_UBS latest model_Modele Frans Bonhomme EV8,5 TD6,2 DS4,6 - 11 03 03.xls Chart 297" xfId="445"/>
    <cellStyle name="p_COMPS_PwC (Version 10) Revised- CP site by site1_UBS latest model_Modele Frans Bonhomme EV8,5 TD6,2 DS4,6 - 11 03 03.xls Chart 298" xfId="446"/>
    <cellStyle name="p_COMPS_PwC (Version 10) Revised- CP site by site1_UBS latest model_Modele Frans Bonhomme EV8,5 TD6,2 DS4,6 - 11 03 03.xls Chart 299" xfId="447"/>
    <cellStyle name="p_COMPS_PwC (Version 10) Revised- CP site by site1_UBS latest model_Modele Marionnaud (#3).xls Chart 12" xfId="448"/>
    <cellStyle name="p_COMPS_PwC (Version 10) Revised- CP site by site1_UBS latest model_Modele Picard Recap (#2)" xfId="449"/>
    <cellStyle name="p_COMPS_PwC (Version 10) Revised- CP site by site1_UBS latest model_Modèle SAUR #4" xfId="450"/>
    <cellStyle name="p_COMPS_PwC (Version 7) Revised- CP site by site" xfId="451"/>
    <cellStyle name="p_COMPS_PwC (Version 7) Revised- CP site by site_Baleine III NM #3.10" xfId="452"/>
    <cellStyle name="p_COMPS_PwC (Version 7) Revised- CP site by site_BC Partners V2" xfId="453"/>
    <cellStyle name="p_COMPS_PwC (Version 7) Revised- CP site by site_BP - Saur" xfId="454"/>
    <cellStyle name="p_COMPS_PwC (Version 7) Revised- CP site by site_Laflachère v2" xfId="455"/>
    <cellStyle name="p_COMPS_PwC (Version 7) Revised- CP site by site_Marionnaud P2P (#2)" xfId="456"/>
    <cellStyle name="p_COMPS_PwC (Version 7) Revised- CP site by site_Modele FB - Apax V3" xfId="457"/>
    <cellStyle name="p_COMPS_PwC (Version 7) Revised- CP site by site_Modèle Financier AFD (#1)" xfId="458"/>
    <cellStyle name="p_COMPS_PwC (Version 7) Revised- CP site by site_Modele Frans Bonhomme EV8,5 TD6,2 DS4,6 - 11 03 03.xls Chart 297" xfId="459"/>
    <cellStyle name="p_COMPS_PwC (Version 7) Revised- CP site by site_Modele Frans Bonhomme EV8,5 TD6,2 DS4,6 - 11 03 03.xls Chart 298" xfId="460"/>
    <cellStyle name="p_COMPS_PwC (Version 7) Revised- CP site by site_Modele Frans Bonhomme EV8,5 TD6,2 DS4,6 - 11 03 03.xls Chart 299" xfId="461"/>
    <cellStyle name="p_COMPS_PwC (Version 7) Revised- CP site by site_Modele Marionnaud (#3).xls Chart 12" xfId="462"/>
    <cellStyle name="p_COMPS_PwC (Version 7) Revised- CP site by site_Modele Picard Recap (#2)" xfId="463"/>
    <cellStyle name="p_COMPS_PwC (Version 7) Revised- CP site by site_Modèle SAUR #4" xfId="464"/>
    <cellStyle name="p_COMPS_SNSL Numbers 6" xfId="465"/>
    <cellStyle name="p_COMPS_splash mod 050700" xfId="466"/>
    <cellStyle name="p_COMPS_splash mod 050700_Baleine III NM #3.10" xfId="467"/>
    <cellStyle name="p_COMPS_splash mod 050700_BC Partners V2" xfId="468"/>
    <cellStyle name="p_COMPS_splash mod 050700_BP - Saur" xfId="469"/>
    <cellStyle name="p_COMPS_splash mod 050700_Laflachère v2" xfId="470"/>
    <cellStyle name="p_COMPS_splash mod 050700_Marionnaud P2P (#2)" xfId="471"/>
    <cellStyle name="p_COMPS_splash mod 050700_Modele FB - Apax V3" xfId="472"/>
    <cellStyle name="p_COMPS_splash mod 050700_Modèle Financier AFD (#1)" xfId="473"/>
    <cellStyle name="p_COMPS_splash mod 050700_Modele Frans Bonhomme EV8,5 TD6,2 DS4,6 - 11 03 03.xls Chart 297" xfId="474"/>
    <cellStyle name="p_COMPS_splash mod 050700_Modele Frans Bonhomme EV8,5 TD6,2 DS4,6 - 11 03 03.xls Chart 298" xfId="475"/>
    <cellStyle name="p_COMPS_splash mod 050700_Modele Frans Bonhomme EV8,5 TD6,2 DS4,6 - 11 03 03.xls Chart 299" xfId="476"/>
    <cellStyle name="p_COMPS_splash mod 050700_Modele Marionnaud (#3).xls Chart 12" xfId="477"/>
    <cellStyle name="p_COMPS_splash mod 050700_Modele Picard Recap (#2)" xfId="478"/>
    <cellStyle name="p_COMPS_splash mod 050700_Modèle SAUR #4" xfId="479"/>
    <cellStyle name="p_COMPS_tables2" xfId="480"/>
    <cellStyle name="p_COMPS_tables2_Apax Banks Model2" xfId="481"/>
    <cellStyle name="p_COMPS_tables2_Atlasmod011_new_Covenants" xfId="482"/>
    <cellStyle name="p_COMPS_tables2_Atlasmod011_new_Covenants_1" xfId="483"/>
    <cellStyle name="p_COMPS_tables2_Base Case Model" xfId="484"/>
    <cellStyle name="p_COMPS_tables2_BWG model_aip_final" xfId="485"/>
    <cellStyle name="p_COMPS_tables2_CIBC Model No Stub 2" xfId="486"/>
    <cellStyle name="p_COMPS_tables2_Comareg Model_30" xfId="487"/>
    <cellStyle name="p_COMPS_tables2_Consolidated Model - Overfund13NewBank &amp; HY rate" xfId="488"/>
    <cellStyle name="p_COMPS_tables2_Consolidated Model - Overfund14NewBank &amp; HY rate" xfId="489"/>
    <cellStyle name="p_COMPS_tables2_Damovo_Eurostar model CIBC" xfId="490"/>
    <cellStyle name="p_COMPS_tables2_ESCOperatingModel Revised Base Case Banks 260101" xfId="491"/>
    <cellStyle name="p_COMPS_tables2_Fee calc" xfId="492"/>
    <cellStyle name="p_COMPS_tables2_Financials6_for sales force" xfId="493"/>
    <cellStyle name="p_COMPS_tables2_Last Update of Model - Version 39" xfId="494"/>
    <cellStyle name="p_COMPS_tables2_mezzcalc" xfId="495"/>
    <cellStyle name="p_COMPS_tables2_Model 10" xfId="496"/>
    <cellStyle name="p_COMPS_tables2_Model 41" xfId="497"/>
    <cellStyle name="p_COMPS_tables2_Model_30" xfId="498"/>
    <cellStyle name="p_COMPS_tables2_model11.xls Chart 1" xfId="499"/>
    <cellStyle name="p_COMPS_tables2_model14" xfId="500"/>
    <cellStyle name="p_COMPS_tables2_Model34" xfId="501"/>
    <cellStyle name="p_COMPS_tables2_model5.xls Chart 1" xfId="502"/>
    <cellStyle name="p_COMPS_tables2_model6.xls Chart 1" xfId="503"/>
    <cellStyle name="p_COMPS_tables2_PwC (Version 10) Revised- CP site by site1" xfId="504"/>
    <cellStyle name="p_COMPS_tables2_PwC (Version 10) Revised- CP site by site1_Damovo_Eurostar model CIBC" xfId="505"/>
    <cellStyle name="p_COMPS_tables2_PwC (Version 10) Revised- CP site by site1_SNSL Numbers 6" xfId="506"/>
    <cellStyle name="p_COMPS_tables2_PwC (Version 10) Revised- CP site by site1_UBS latest model" xfId="507"/>
    <cellStyle name="p_COMPS_tables2_SNSL Numbers 6" xfId="508"/>
    <cellStyle name="p_COMPS_tables2_splash mod 050700" xfId="509"/>
    <cellStyle name="p_COMPS_tables2_UBS latest model" xfId="510"/>
    <cellStyle name="p_COMPS_tables2_vivendi model_18" xfId="511"/>
    <cellStyle name="p_COMPS_UBS latest model" xfId="512"/>
    <cellStyle name="p_Consolidated Model - Overfund13NewBank &amp; HY rate" xfId="513"/>
    <cellStyle name="p_Consolidated Model - Overfund14NewBank &amp; HY rate" xfId="514"/>
    <cellStyle name="p_CSCO" xfId="515"/>
    <cellStyle name="p_DCF" xfId="516"/>
    <cellStyle name="p_DCF_ALA" xfId="517"/>
    <cellStyle name="p_DCF_Atlasmod011_new_Covenants" xfId="518"/>
    <cellStyle name="p_DCF_Atlasmod011_new_Covenants_mezzcalc" xfId="519"/>
    <cellStyle name="p_DCF_COMPS" xfId="520"/>
    <cellStyle name="p_DCF_COMPS_Apax Banks Model2" xfId="521"/>
    <cellStyle name="p_DCF_COMPS_Apax Banks Model2_Baleine III NM #3.10" xfId="522"/>
    <cellStyle name="p_DCF_COMPS_Apax Banks Model2_BC Partners V2" xfId="523"/>
    <cellStyle name="p_DCF_COMPS_Apax Banks Model2_BP - Saur" xfId="524"/>
    <cellStyle name="p_DCF_COMPS_Apax Banks Model2_Laflachère v2" xfId="525"/>
    <cellStyle name="p_DCF_COMPS_Apax Banks Model2_Marionnaud P2P (#2)" xfId="526"/>
    <cellStyle name="p_DCF_COMPS_Apax Banks Model2_Modele FB - Apax V3" xfId="527"/>
    <cellStyle name="p_DCF_COMPS_Apax Banks Model2_Modèle Financier AFD (#1)" xfId="528"/>
    <cellStyle name="p_DCF_COMPS_Apax Banks Model2_Modele Frans Bonhomme EV8,5 TD6,2 DS4,6 - 11 03 03.xls Chart 297" xfId="529"/>
    <cellStyle name="p_DCF_COMPS_Apax Banks Model2_Modele Frans Bonhomme EV8,5 TD6,2 DS4,6 - 11 03 03.xls Chart 298" xfId="530"/>
    <cellStyle name="p_DCF_COMPS_Apax Banks Model2_Modele Frans Bonhomme EV8,5 TD6,2 DS4,6 - 11 03 03.xls Chart 299" xfId="531"/>
    <cellStyle name="p_DCF_COMPS_Apax Banks Model2_Modele Marionnaud (#3).xls Chart 12" xfId="532"/>
    <cellStyle name="p_DCF_COMPS_Apax Banks Model2_Modele Picard Recap (#2)" xfId="533"/>
    <cellStyle name="p_DCF_COMPS_Apax Banks Model2_Modèle SAUR #4" xfId="534"/>
    <cellStyle name="p_DCF_COMPS_Damovo_Eurostar model CIBC" xfId="535"/>
    <cellStyle name="p_DCF_COMPS_Damovo_Eurostar model CIBC_Baleine III NM #3.10" xfId="536"/>
    <cellStyle name="p_DCF_COMPS_Damovo_Eurostar model CIBC_BC Partners V2" xfId="537"/>
    <cellStyle name="p_DCF_COMPS_Damovo_Eurostar model CIBC_BP - Saur" xfId="538"/>
    <cellStyle name="p_DCF_COMPS_Damovo_Eurostar model CIBC_Laflachère v2" xfId="539"/>
    <cellStyle name="p_DCF_COMPS_Damovo_Eurostar model CIBC_Marionnaud P2P (#2)" xfId="540"/>
    <cellStyle name="p_DCF_COMPS_Damovo_Eurostar model CIBC_Modele FB - Apax V3" xfId="541"/>
    <cellStyle name="p_DCF_COMPS_Damovo_Eurostar model CIBC_Modèle Financier AFD (#1)" xfId="542"/>
    <cellStyle name="p_DCF_COMPS_Damovo_Eurostar model CIBC_Modele Frans Bonhomme EV8,5 TD6,2 DS4,6 - 11 03 03.xls Chart 297" xfId="543"/>
    <cellStyle name="p_DCF_COMPS_Damovo_Eurostar model CIBC_Modele Frans Bonhomme EV8,5 TD6,2 DS4,6 - 11 03 03.xls Chart 298" xfId="544"/>
    <cellStyle name="p_DCF_COMPS_Damovo_Eurostar model CIBC_Modele Frans Bonhomme EV8,5 TD6,2 DS4,6 - 11 03 03.xls Chart 299" xfId="545"/>
    <cellStyle name="p_DCF_COMPS_Damovo_Eurostar model CIBC_Modele Marionnaud (#3).xls Chart 12" xfId="546"/>
    <cellStyle name="p_DCF_COMPS_Damovo_Eurostar model CIBC_Modele Picard Recap (#2)" xfId="547"/>
    <cellStyle name="p_DCF_COMPS_Damovo_Eurostar model CIBC_Modèle SAUR #4" xfId="548"/>
    <cellStyle name="p_DCF_COMPS_ESCOperatingModel Revised Base Case Banks 260101" xfId="549"/>
    <cellStyle name="p_DCF_COMPS_ESCOperatingModel Revised Base Case Banks 260101_Baleine III NM #3.10" xfId="550"/>
    <cellStyle name="p_DCF_COMPS_ESCOperatingModel Revised Base Case Banks 260101_BC Partners V2" xfId="551"/>
    <cellStyle name="p_DCF_COMPS_ESCOperatingModel Revised Base Case Banks 260101_BP - Saur" xfId="552"/>
    <cellStyle name="p_DCF_COMPS_ESCOperatingModel Revised Base Case Banks 260101_Laflachère v2" xfId="553"/>
    <cellStyle name="p_DCF_COMPS_ESCOperatingModel Revised Base Case Banks 260101_Marionnaud P2P (#2)" xfId="554"/>
    <cellStyle name="p_DCF_COMPS_ESCOperatingModel Revised Base Case Banks 260101_Modele FB - Apax V3" xfId="555"/>
    <cellStyle name="p_DCF_COMPS_ESCOperatingModel Revised Base Case Banks 260101_Modèle Financier AFD (#1)" xfId="556"/>
    <cellStyle name="p_DCF_COMPS_ESCOperatingModel Revised Base Case Banks 260101_Modele Frans Bonhomme EV8,5 TD6,2 DS4,6 - 11 03 03.xls Chart 297" xfId="557"/>
    <cellStyle name="p_DCF_COMPS_ESCOperatingModel Revised Base Case Banks 260101_Modele Frans Bonhomme EV8,5 TD6,2 DS4,6 - 11 03 03.xls Chart 298" xfId="558"/>
    <cellStyle name="p_DCF_COMPS_ESCOperatingModel Revised Base Case Banks 260101_Modele Frans Bonhomme EV8,5 TD6,2 DS4,6 - 11 03 03.xls Chart 299" xfId="559"/>
    <cellStyle name="p_DCF_COMPS_ESCOperatingModel Revised Base Case Banks 260101_Modele Marionnaud (#3).xls Chart 12" xfId="560"/>
    <cellStyle name="p_DCF_COMPS_ESCOperatingModel Revised Base Case Banks 260101_Modele Picard Recap (#2)" xfId="561"/>
    <cellStyle name="p_DCF_COMPS_ESCOperatingModel Revised Base Case Banks 260101_Modèle SAUR #4" xfId="562"/>
    <cellStyle name="p_DCF_COMPS_FINALGRA" xfId="563"/>
    <cellStyle name="p_DCF_COMPS_FINALGRA_Apax Banks Model2" xfId="564"/>
    <cellStyle name="p_DCF_COMPS_FINALGRA_Atlasmod011_new_Covenants" xfId="565"/>
    <cellStyle name="p_DCF_COMPS_FINALGRA_Atlasmod011_new_Covenants_1" xfId="566"/>
    <cellStyle name="p_DCF_COMPS_FINALGRA_Base Case Model" xfId="567"/>
    <cellStyle name="p_DCF_COMPS_FINALGRA_BWG model_aip_final" xfId="568"/>
    <cellStyle name="p_DCF_COMPS_FINALGRA_CIBC Model No Stub 2" xfId="569"/>
    <cellStyle name="p_DCF_COMPS_FINALGRA_Comareg Model_30" xfId="570"/>
    <cellStyle name="p_DCF_COMPS_FINALGRA_Consolidated Model - Overfund13NewBank &amp; HY rate" xfId="571"/>
    <cellStyle name="p_DCF_COMPS_FINALGRA_Consolidated Model - Overfund14NewBank &amp; HY rate" xfId="572"/>
    <cellStyle name="p_DCF_COMPS_FINALGRA_Damovo_Eurostar model CIBC" xfId="573"/>
    <cellStyle name="p_DCF_COMPS_FINALGRA_ESCOperatingModel Revised Base Case Banks 260101" xfId="574"/>
    <cellStyle name="p_DCF_COMPS_FINALGRA_Fee calc" xfId="575"/>
    <cellStyle name="p_DCF_COMPS_FINALGRA_Financials6_for sales force" xfId="576"/>
    <cellStyle name="p_DCF_COMPS_FINALGRA_Last Update of Model - Version 39" xfId="577"/>
    <cellStyle name="p_DCF_COMPS_FINALGRA_mezzcalc" xfId="578"/>
    <cellStyle name="p_DCF_COMPS_FINALGRA_Model 10" xfId="579"/>
    <cellStyle name="p_DCF_COMPS_FINALGRA_Model 41" xfId="580"/>
    <cellStyle name="p_DCF_COMPS_FINALGRA_Model_30" xfId="581"/>
    <cellStyle name="p_DCF_COMPS_FINALGRA_model11.xls Chart 1" xfId="582"/>
    <cellStyle name="p_DCF_COMPS_FINALGRA_model14" xfId="583"/>
    <cellStyle name="p_DCF_COMPS_FINALGRA_Model34" xfId="584"/>
    <cellStyle name="p_DCF_COMPS_FINALGRA_model5.xls Chart 1" xfId="585"/>
    <cellStyle name="p_DCF_COMPS_FINALGRA_model6.xls Chart 1" xfId="586"/>
    <cellStyle name="p_DCF_COMPS_FINALGRA_PwC (Version 10) Revised- CP site by site1" xfId="587"/>
    <cellStyle name="p_DCF_COMPS_FINALGRA_PwC (Version 10) Revised- CP site by site1_Damovo_Eurostar model CIBC" xfId="588"/>
    <cellStyle name="p_DCF_COMPS_FINALGRA_PwC (Version 10) Revised- CP site by site1_SNSL Numbers 6" xfId="589"/>
    <cellStyle name="p_DCF_COMPS_FINALGRA_PwC (Version 10) Revised- CP site by site1_UBS latest model" xfId="590"/>
    <cellStyle name="p_DCF_COMPS_FINALGRA_SNSL Numbers 6" xfId="591"/>
    <cellStyle name="p_DCF_COMPS_FINALGRA_splash mod 050700" xfId="592"/>
    <cellStyle name="p_DCF_COMPS_FINALGRA_UBS latest model" xfId="593"/>
    <cellStyle name="p_DCF_COMPS_FINALGRA_vivendi model_18" xfId="594"/>
    <cellStyle name="p_DCF_COMPS_model11.xls Chart 1" xfId="595"/>
    <cellStyle name="p_DCF_COMPS_model11.xls Chart 1_Baleine III NM #3.10" xfId="596"/>
    <cellStyle name="p_DCF_COMPS_model11.xls Chart 1_BC Partners V2" xfId="597"/>
    <cellStyle name="p_DCF_COMPS_model11.xls Chart 1_BP - Saur" xfId="598"/>
    <cellStyle name="p_DCF_COMPS_model11.xls Chart 1_Laflachère v2" xfId="599"/>
    <cellStyle name="p_DCF_COMPS_model11.xls Chart 1_Marionnaud P2P (#2)" xfId="600"/>
    <cellStyle name="p_DCF_COMPS_model11.xls Chart 1_Modele FB - Apax V3" xfId="601"/>
    <cellStyle name="p_DCF_COMPS_model11.xls Chart 1_Modèle Financier AFD (#1)" xfId="602"/>
    <cellStyle name="p_DCF_COMPS_model11.xls Chart 1_Modele Frans Bonhomme EV8,5 TD6,2 DS4,6 - 11 03 03.xls Chart 297" xfId="603"/>
    <cellStyle name="p_DCF_COMPS_model11.xls Chart 1_Modele Frans Bonhomme EV8,5 TD6,2 DS4,6 - 11 03 03.xls Chart 298" xfId="604"/>
    <cellStyle name="p_DCF_COMPS_model11.xls Chart 1_Modele Frans Bonhomme EV8,5 TD6,2 DS4,6 - 11 03 03.xls Chart 299" xfId="605"/>
    <cellStyle name="p_DCF_COMPS_model11.xls Chart 1_Modele Marionnaud (#3).xls Chart 12" xfId="606"/>
    <cellStyle name="p_DCF_COMPS_model11.xls Chart 1_Modele Picard Recap (#2)" xfId="607"/>
    <cellStyle name="p_DCF_COMPS_model11.xls Chart 1_Modèle SAUR #4" xfId="608"/>
    <cellStyle name="p_DCF_COMPS_Model3" xfId="609"/>
    <cellStyle name="p_DCF_COMPS_Model3_Atlasmod011_new_Covenants" xfId="610"/>
    <cellStyle name="p_DCF_COMPS_Model3_Atlasmod011_new_Covenants_mezzcalc" xfId="611"/>
    <cellStyle name="p_DCF_COMPS_Model3_Consolidated Model - Overfund13NewBank &amp; HY rate" xfId="612"/>
    <cellStyle name="p_DCF_COMPS_Model3_Consolidated Model - Overfund14NewBank &amp; HY rate" xfId="613"/>
    <cellStyle name="p_DCF_COMPS_Model3_Financials6_for sales force" xfId="614"/>
    <cellStyle name="p_DCF_COMPS_Model3_Last Update of Model - Version 39" xfId="615"/>
    <cellStyle name="p_DCF_COMPS_Model3_mezzcalc" xfId="616"/>
    <cellStyle name="p_DCF_COMPS_Model3_model14" xfId="617"/>
    <cellStyle name="p_DCF_COMPS_Model3_Model34" xfId="618"/>
    <cellStyle name="p_DCF_COMPS_model5.xls Chart 1" xfId="619"/>
    <cellStyle name="p_DCF_COMPS_model5.xls Chart 1_Baleine III NM #3.10" xfId="620"/>
    <cellStyle name="p_DCF_COMPS_model5.xls Chart 1_BC Partners V2" xfId="621"/>
    <cellStyle name="p_DCF_COMPS_model5.xls Chart 1_BP - Saur" xfId="622"/>
    <cellStyle name="p_DCF_COMPS_model5.xls Chart 1_Laflachère v2" xfId="623"/>
    <cellStyle name="p_DCF_COMPS_model5.xls Chart 1_Marionnaud P2P (#2)" xfId="624"/>
    <cellStyle name="p_DCF_COMPS_model5.xls Chart 1_Modele FB - Apax V3" xfId="625"/>
    <cellStyle name="p_DCF_COMPS_model5.xls Chart 1_Modèle Financier AFD (#1)" xfId="626"/>
    <cellStyle name="p_DCF_COMPS_model5.xls Chart 1_Modele Frans Bonhomme EV8,5 TD6,2 DS4,6 - 11 03 03.xls Chart 297" xfId="627"/>
    <cellStyle name="p_DCF_COMPS_model5.xls Chart 1_Modele Frans Bonhomme EV8,5 TD6,2 DS4,6 - 11 03 03.xls Chart 298" xfId="628"/>
    <cellStyle name="p_DCF_COMPS_model5.xls Chart 1_Modele Frans Bonhomme EV8,5 TD6,2 DS4,6 - 11 03 03.xls Chart 299" xfId="629"/>
    <cellStyle name="p_DCF_COMPS_model5.xls Chart 1_Modele Marionnaud (#3).xls Chart 12" xfId="630"/>
    <cellStyle name="p_DCF_COMPS_model5.xls Chart 1_Modele Picard Recap (#2)" xfId="631"/>
    <cellStyle name="p_DCF_COMPS_model5.xls Chart 1_Modèle SAUR #4" xfId="632"/>
    <cellStyle name="p_DCF_COMPS_model6.xls Chart 1" xfId="633"/>
    <cellStyle name="p_DCF_COMPS_model6.xls Chart 1_Baleine III NM #3.10" xfId="634"/>
    <cellStyle name="p_DCF_COMPS_model6.xls Chart 1_BC Partners V2" xfId="635"/>
    <cellStyle name="p_DCF_COMPS_model6.xls Chart 1_BP - Saur" xfId="636"/>
    <cellStyle name="p_DCF_COMPS_model6.xls Chart 1_Laflachère v2" xfId="637"/>
    <cellStyle name="p_DCF_COMPS_model6.xls Chart 1_Marionnaud P2P (#2)" xfId="638"/>
    <cellStyle name="p_DCF_COMPS_model6.xls Chart 1_Modele FB - Apax V3" xfId="639"/>
    <cellStyle name="p_DCF_COMPS_model6.xls Chart 1_Modèle Financier AFD (#1)" xfId="640"/>
    <cellStyle name="p_DCF_COMPS_model6.xls Chart 1_Modele Frans Bonhomme EV8,5 TD6,2 DS4,6 - 11 03 03.xls Chart 297" xfId="641"/>
    <cellStyle name="p_DCF_COMPS_model6.xls Chart 1_Modele Frans Bonhomme EV8,5 TD6,2 DS4,6 - 11 03 03.xls Chart 298" xfId="642"/>
    <cellStyle name="p_DCF_COMPS_model6.xls Chart 1_Modele Frans Bonhomme EV8,5 TD6,2 DS4,6 - 11 03 03.xls Chart 299" xfId="643"/>
    <cellStyle name="p_DCF_COMPS_model6.xls Chart 1_Modele Marionnaud (#3).xls Chart 12" xfId="644"/>
    <cellStyle name="p_DCF_COMPS_model6.xls Chart 1_Modele Picard Recap (#2)" xfId="645"/>
    <cellStyle name="p_DCF_COMPS_model6.xls Chart 1_Modèle SAUR #4" xfId="646"/>
    <cellStyle name="p_DCF_COMPS_MODEL8" xfId="647"/>
    <cellStyle name="p_DCF_COMPS_MODEL8_Apax Banks Model2" xfId="648"/>
    <cellStyle name="p_DCF_COMPS_MODEL8_Atlasmod011_new_Covenants" xfId="649"/>
    <cellStyle name="p_DCF_COMPS_MODEL8_Atlasmod011_new_Covenants_mezzcalc" xfId="650"/>
    <cellStyle name="p_DCF_COMPS_MODEL8_BWG model_aip_final" xfId="651"/>
    <cellStyle name="p_DCF_COMPS_MODEL8_Comareg Model_30" xfId="652"/>
    <cellStyle name="p_DCF_COMPS_MODEL8_Consolidated Model - Overfund13NewBank &amp; HY rate" xfId="653"/>
    <cellStyle name="p_DCF_COMPS_MODEL8_Consolidated Model - Overfund14NewBank &amp; HY rate" xfId="654"/>
    <cellStyle name="p_DCF_COMPS_MODEL8_Damovo_Eurostar model CIBC" xfId="655"/>
    <cellStyle name="p_DCF_COMPS_MODEL8_ESCOperatingModel Revised Base Case Banks 260101" xfId="656"/>
    <cellStyle name="p_DCF_COMPS_MODEL8_Fee calc" xfId="657"/>
    <cellStyle name="p_DCF_COMPS_MODEL8_Financials6_for sales force" xfId="658"/>
    <cellStyle name="p_DCF_COMPS_MODEL8_Last Update of Model - Version 39" xfId="659"/>
    <cellStyle name="p_DCF_COMPS_MODEL8_mezzcalc" xfId="660"/>
    <cellStyle name="p_DCF_COMPS_MODEL8_Model_9" xfId="661"/>
    <cellStyle name="p_DCF_COMPS_MODEL8_model11.xls Chart 1" xfId="662"/>
    <cellStyle name="p_DCF_COMPS_MODEL8_model14" xfId="663"/>
    <cellStyle name="p_DCF_COMPS_MODEL8_Model34" xfId="664"/>
    <cellStyle name="p_DCF_COMPS_MODEL8_model5.xls Chart 1" xfId="665"/>
    <cellStyle name="p_DCF_COMPS_MODEL8_model6.xls Chart 1" xfId="666"/>
    <cellStyle name="p_DCF_COMPS_MODEL8_Newmodel12" xfId="667"/>
    <cellStyle name="p_DCF_COMPS_MODEL8_PwC (Version 10) Revised- CP site by site1" xfId="668"/>
    <cellStyle name="p_DCF_COMPS_MODEL8_PwC (Version 10) Revised- CP site by site1_Damovo_Eurostar model CIBC" xfId="669"/>
    <cellStyle name="p_DCF_COMPS_MODEL8_PwC (Version 10) Revised- CP site by site1_SNSL Numbers 6" xfId="670"/>
    <cellStyle name="p_DCF_COMPS_MODEL8_PwC (Version 10) Revised- CP site by site1_UBS latest model" xfId="671"/>
    <cellStyle name="p_DCF_COMPS_MODEL8_SNSL Numbers 6" xfId="672"/>
    <cellStyle name="p_DCF_COMPS_MODEL8_splash mod 050700" xfId="673"/>
    <cellStyle name="p_DCF_COMPS_MODEL8_UBS latest model" xfId="674"/>
    <cellStyle name="p_DCF_COMPS_MODEL8_vivendi model_18" xfId="675"/>
    <cellStyle name="p_DCF_COMPS_PwC (Version 10) Revised- CP site by site1" xfId="676"/>
    <cellStyle name="p_DCF_COMPS_PwC (Version 10) Revised- CP site by site1_Baleine III NM #3.10" xfId="677"/>
    <cellStyle name="p_DCF_COMPS_PwC (Version 10) Revised- CP site by site1_BC Partners V2" xfId="678"/>
    <cellStyle name="p_DCF_COMPS_PwC (Version 10) Revised- CP site by site1_BP - Saur" xfId="679"/>
    <cellStyle name="p_DCF_COMPS_PwC (Version 10) Revised- CP site by site1_Damovo_Eurostar model CIBC" xfId="680"/>
    <cellStyle name="p_DCF_COMPS_PwC (Version 10) Revised- CP site by site1_Damovo_Eurostar model CIBC_Baleine III NM #3.10" xfId="681"/>
    <cellStyle name="p_DCF_COMPS_PwC (Version 10) Revised- CP site by site1_Damovo_Eurostar model CIBC_BC Partners V2" xfId="682"/>
    <cellStyle name="p_DCF_COMPS_PwC (Version 10) Revised- CP site by site1_Damovo_Eurostar model CIBC_BP - Saur" xfId="683"/>
    <cellStyle name="p_DCF_COMPS_PwC (Version 10) Revised- CP site by site1_Damovo_Eurostar model CIBC_Laflachère v2" xfId="684"/>
    <cellStyle name="p_DCF_COMPS_PwC (Version 10) Revised- CP site by site1_Damovo_Eurostar model CIBC_Marionnaud P2P (#2)" xfId="685"/>
    <cellStyle name="p_DCF_COMPS_PwC (Version 10) Revised- CP site by site1_Damovo_Eurostar model CIBC_Modele FB - Apax V3" xfId="686"/>
    <cellStyle name="p_DCF_COMPS_PwC (Version 10) Revised- CP site by site1_Damovo_Eurostar model CIBC_Modèle Financier AFD (#1)" xfId="687"/>
    <cellStyle name="p_DCF_COMPS_PwC (Version 10) Revised- CP site by site1_Damovo_Eurostar model CIBC_Modele Frans Bonhomme EV8,5 TD6,2 DS4,6 - 11 03 03.xls Chart 297" xfId="688"/>
    <cellStyle name="p_DCF_COMPS_PwC (Version 10) Revised- CP site by site1_Damovo_Eurostar model CIBC_Modele Frans Bonhomme EV8,5 TD6,2 DS4,6 - 11 03 03.xls Chart 298" xfId="689"/>
    <cellStyle name="p_DCF_COMPS_PwC (Version 10) Revised- CP site by site1_Damovo_Eurostar model CIBC_Modele Frans Bonhomme EV8,5 TD6,2 DS4,6 - 11 03 03.xls Chart 299" xfId="690"/>
    <cellStyle name="p_DCF_COMPS_PwC (Version 10) Revised- CP site by site1_Damovo_Eurostar model CIBC_Modele Marionnaud (#3).xls Chart 12" xfId="691"/>
    <cellStyle name="p_DCF_COMPS_PwC (Version 10) Revised- CP site by site1_Damovo_Eurostar model CIBC_Modele Picard Recap (#2)" xfId="692"/>
    <cellStyle name="p_DCF_COMPS_PwC (Version 10) Revised- CP site by site1_Damovo_Eurostar model CIBC_Modèle SAUR #4" xfId="693"/>
    <cellStyle name="p_DCF_COMPS_PwC (Version 10) Revised- CP site by site1_Laflachère v2" xfId="694"/>
    <cellStyle name="p_DCF_COMPS_PwC (Version 10) Revised- CP site by site1_Marionnaud P2P (#2)" xfId="695"/>
    <cellStyle name="p_DCF_COMPS_PwC (Version 10) Revised- CP site by site1_Modele FB - Apax V3" xfId="696"/>
    <cellStyle name="p_DCF_COMPS_PwC (Version 10) Revised- CP site by site1_Modèle Financier AFD (#1)" xfId="697"/>
    <cellStyle name="p_DCF_COMPS_PwC (Version 10) Revised- CP site by site1_Modele Frans Bonhomme EV8,5 TD6,2 DS4,6 - 11 03 03.xls Chart 297" xfId="698"/>
    <cellStyle name="p_DCF_COMPS_PwC (Version 10) Revised- CP site by site1_Modele Frans Bonhomme EV8,5 TD6,2 DS4,6 - 11 03 03.xls Chart 298" xfId="699"/>
    <cellStyle name="p_DCF_COMPS_PwC (Version 10) Revised- CP site by site1_Modele Frans Bonhomme EV8,5 TD6,2 DS4,6 - 11 03 03.xls Chart 299" xfId="700"/>
    <cellStyle name="p_DCF_COMPS_PwC (Version 10) Revised- CP site by site1_Modele Marionnaud (#3).xls Chart 12" xfId="701"/>
    <cellStyle name="p_DCF_COMPS_PwC (Version 10) Revised- CP site by site1_Modele Picard Recap (#2)" xfId="702"/>
    <cellStyle name="p_DCF_COMPS_PwC (Version 10) Revised- CP site by site1_Modèle SAUR #4" xfId="703"/>
    <cellStyle name="p_DCF_COMPS_PwC (Version 10) Revised- CP site by site1_SNSL Numbers 6" xfId="704"/>
    <cellStyle name="p_DCF_COMPS_PwC (Version 10) Revised- CP site by site1_SNSL Numbers 6_Baleine III NM #3.10" xfId="705"/>
    <cellStyle name="p_DCF_COMPS_PwC (Version 10) Revised- CP site by site1_SNSL Numbers 6_BC Partners V2" xfId="706"/>
    <cellStyle name="p_DCF_COMPS_PwC (Version 10) Revised- CP site by site1_SNSL Numbers 6_BP - Saur" xfId="707"/>
    <cellStyle name="p_DCF_COMPS_PwC (Version 10) Revised- CP site by site1_SNSL Numbers 6_Laflachère v2" xfId="708"/>
    <cellStyle name="p_DCF_COMPS_PwC (Version 10) Revised- CP site by site1_SNSL Numbers 6_Marionnaud P2P (#2)" xfId="709"/>
    <cellStyle name="p_DCF_COMPS_PwC (Version 10) Revised- CP site by site1_SNSL Numbers 6_Modele FB - Apax V3" xfId="710"/>
    <cellStyle name="p_DCF_COMPS_PwC (Version 10) Revised- CP site by site1_SNSL Numbers 6_Modèle Financier AFD (#1)" xfId="711"/>
    <cellStyle name="p_DCF_COMPS_PwC (Version 10) Revised- CP site by site1_SNSL Numbers 6_Modele Frans Bonhomme EV8,5 TD6,2 DS4,6 - 11 03 03.xls Chart 297" xfId="712"/>
    <cellStyle name="p_DCF_COMPS_PwC (Version 10) Revised- CP site by site1_SNSL Numbers 6_Modele Frans Bonhomme EV8,5 TD6,2 DS4,6 - 11 03 03.xls Chart 298" xfId="713"/>
    <cellStyle name="p_DCF_COMPS_PwC (Version 10) Revised- CP site by site1_SNSL Numbers 6_Modele Frans Bonhomme EV8,5 TD6,2 DS4,6 - 11 03 03.xls Chart 299" xfId="714"/>
    <cellStyle name="p_DCF_COMPS_PwC (Version 10) Revised- CP site by site1_SNSL Numbers 6_Modele Marionnaud (#3).xls Chart 12" xfId="715"/>
    <cellStyle name="p_DCF_COMPS_PwC (Version 10) Revised- CP site by site1_SNSL Numbers 6_Modele Picard Recap (#2)" xfId="716"/>
    <cellStyle name="p_DCF_COMPS_PwC (Version 10) Revised- CP site by site1_SNSL Numbers 6_Modèle SAUR #4" xfId="717"/>
    <cellStyle name="p_DCF_COMPS_PwC (Version 10) Revised- CP site by site1_UBS latest model" xfId="718"/>
    <cellStyle name="p_DCF_COMPS_PwC (Version 10) Revised- CP site by site1_UBS latest model_Baleine III NM #3.10" xfId="719"/>
    <cellStyle name="p_DCF_COMPS_PwC (Version 10) Revised- CP site by site1_UBS latest model_BC Partners V2" xfId="720"/>
    <cellStyle name="p_DCF_COMPS_PwC (Version 10) Revised- CP site by site1_UBS latest model_BP - Saur" xfId="721"/>
    <cellStyle name="p_DCF_COMPS_PwC (Version 10) Revised- CP site by site1_UBS latest model_Laflachère v2" xfId="722"/>
    <cellStyle name="p_DCF_COMPS_PwC (Version 10) Revised- CP site by site1_UBS latest model_Marionnaud P2P (#2)" xfId="723"/>
    <cellStyle name="p_DCF_COMPS_PwC (Version 10) Revised- CP site by site1_UBS latest model_Modele FB - Apax V3" xfId="724"/>
    <cellStyle name="p_DCF_COMPS_PwC (Version 10) Revised- CP site by site1_UBS latest model_Modèle Financier AFD (#1)" xfId="725"/>
    <cellStyle name="p_DCF_COMPS_PwC (Version 10) Revised- CP site by site1_UBS latest model_Modele Frans Bonhomme EV8,5 TD6,2 DS4,6 - 11 03 03.xls Chart 297" xfId="726"/>
    <cellStyle name="p_DCF_COMPS_PwC (Version 10) Revised- CP site by site1_UBS latest model_Modele Frans Bonhomme EV8,5 TD6,2 DS4,6 - 11 03 03.xls Chart 298" xfId="727"/>
    <cellStyle name="p_DCF_COMPS_PwC (Version 10) Revised- CP site by site1_UBS latest model_Modele Frans Bonhomme EV8,5 TD6,2 DS4,6 - 11 03 03.xls Chart 299" xfId="728"/>
    <cellStyle name="p_DCF_COMPS_PwC (Version 10) Revised- CP site by site1_UBS latest model_Modele Marionnaud (#3).xls Chart 12" xfId="729"/>
    <cellStyle name="p_DCF_COMPS_PwC (Version 10) Revised- CP site by site1_UBS latest model_Modele Picard Recap (#2)" xfId="730"/>
    <cellStyle name="p_DCF_COMPS_PwC (Version 10) Revised- CP site by site1_UBS latest model_Modèle SAUR #4" xfId="731"/>
    <cellStyle name="p_DCF_COMPS_PwC (Version 7) Revised- CP site by site" xfId="732"/>
    <cellStyle name="p_DCF_COMPS_PwC (Version 7) Revised- CP site by site_Baleine III NM #3.10" xfId="733"/>
    <cellStyle name="p_DCF_COMPS_PwC (Version 7) Revised- CP site by site_BC Partners V2" xfId="734"/>
    <cellStyle name="p_DCF_COMPS_PwC (Version 7) Revised- CP site by site_BP - Saur" xfId="735"/>
    <cellStyle name="p_DCF_COMPS_PwC (Version 7) Revised- CP site by site_Laflachère v2" xfId="736"/>
    <cellStyle name="p_DCF_COMPS_PwC (Version 7) Revised- CP site by site_Marionnaud P2P (#2)" xfId="737"/>
    <cellStyle name="p_DCF_COMPS_PwC (Version 7) Revised- CP site by site_Modele FB - Apax V3" xfId="738"/>
    <cellStyle name="p_DCF_COMPS_PwC (Version 7) Revised- CP site by site_Modèle Financier AFD (#1)" xfId="739"/>
    <cellStyle name="p_DCF_COMPS_PwC (Version 7) Revised- CP site by site_Modele Frans Bonhomme EV8,5 TD6,2 DS4,6 - 11 03 03.xls Chart 297" xfId="740"/>
    <cellStyle name="p_DCF_COMPS_PwC (Version 7) Revised- CP site by site_Modele Frans Bonhomme EV8,5 TD6,2 DS4,6 - 11 03 03.xls Chart 298" xfId="741"/>
    <cellStyle name="p_DCF_COMPS_PwC (Version 7) Revised- CP site by site_Modele Frans Bonhomme EV8,5 TD6,2 DS4,6 - 11 03 03.xls Chart 299" xfId="742"/>
    <cellStyle name="p_DCF_COMPS_PwC (Version 7) Revised- CP site by site_Modele Marionnaud (#3).xls Chart 12" xfId="743"/>
    <cellStyle name="p_DCF_COMPS_PwC (Version 7) Revised- CP site by site_Modele Picard Recap (#2)" xfId="744"/>
    <cellStyle name="p_DCF_COMPS_PwC (Version 7) Revised- CP site by site_Modèle SAUR #4" xfId="745"/>
    <cellStyle name="p_DCF_COMPS_SNSL Numbers 6" xfId="746"/>
    <cellStyle name="p_DCF_COMPS_splash mod 050700" xfId="747"/>
    <cellStyle name="p_DCF_COMPS_splash mod 050700_Baleine III NM #3.10" xfId="748"/>
    <cellStyle name="p_DCF_COMPS_splash mod 050700_BC Partners V2" xfId="749"/>
    <cellStyle name="p_DCF_COMPS_splash mod 050700_BP - Saur" xfId="750"/>
    <cellStyle name="p_DCF_COMPS_splash mod 050700_Laflachère v2" xfId="751"/>
    <cellStyle name="p_DCF_COMPS_splash mod 050700_Marionnaud P2P (#2)" xfId="752"/>
    <cellStyle name="p_DCF_COMPS_splash mod 050700_Modele FB - Apax V3" xfId="753"/>
    <cellStyle name="p_DCF_COMPS_splash mod 050700_Modèle Financier AFD (#1)" xfId="754"/>
    <cellStyle name="p_DCF_COMPS_splash mod 050700_Modele Frans Bonhomme EV8,5 TD6,2 DS4,6 - 11 03 03.xls Chart 297" xfId="755"/>
    <cellStyle name="p_DCF_COMPS_splash mod 050700_Modele Frans Bonhomme EV8,5 TD6,2 DS4,6 - 11 03 03.xls Chart 298" xfId="756"/>
    <cellStyle name="p_DCF_COMPS_splash mod 050700_Modele Frans Bonhomme EV8,5 TD6,2 DS4,6 - 11 03 03.xls Chart 299" xfId="757"/>
    <cellStyle name="p_DCF_COMPS_splash mod 050700_Modele Marionnaud (#3).xls Chart 12" xfId="758"/>
    <cellStyle name="p_DCF_COMPS_splash mod 050700_Modele Picard Recap (#2)" xfId="759"/>
    <cellStyle name="p_DCF_COMPS_splash mod 050700_Modèle SAUR #4" xfId="760"/>
    <cellStyle name="p_DCF_COMPS_tables2" xfId="761"/>
    <cellStyle name="p_DCF_COMPS_tables2_Apax Banks Model2" xfId="762"/>
    <cellStyle name="p_DCF_COMPS_tables2_Atlasmod011_new_Covenants" xfId="763"/>
    <cellStyle name="p_DCF_COMPS_tables2_Atlasmod011_new_Covenants_1" xfId="764"/>
    <cellStyle name="p_DCF_COMPS_tables2_Base Case Model" xfId="765"/>
    <cellStyle name="p_DCF_COMPS_tables2_BWG model_aip_final" xfId="766"/>
    <cellStyle name="p_DCF_COMPS_tables2_CIBC Model No Stub 2" xfId="767"/>
    <cellStyle name="p_DCF_COMPS_tables2_Comareg Model_30" xfId="768"/>
    <cellStyle name="p_DCF_COMPS_tables2_Consolidated Model - Overfund13NewBank &amp; HY rate" xfId="769"/>
    <cellStyle name="p_DCF_COMPS_tables2_Consolidated Model - Overfund14NewBank &amp; HY rate" xfId="770"/>
    <cellStyle name="p_DCF_COMPS_tables2_Damovo_Eurostar model CIBC" xfId="771"/>
    <cellStyle name="p_DCF_COMPS_tables2_ESCOperatingModel Revised Base Case Banks 260101" xfId="772"/>
    <cellStyle name="p_DCF_COMPS_tables2_Fee calc" xfId="773"/>
    <cellStyle name="p_DCF_COMPS_tables2_Financials6_for sales force" xfId="774"/>
    <cellStyle name="p_DCF_COMPS_tables2_Last Update of Model - Version 39" xfId="775"/>
    <cellStyle name="p_DCF_COMPS_tables2_mezzcalc" xfId="776"/>
    <cellStyle name="p_DCF_COMPS_tables2_Model 10" xfId="777"/>
    <cellStyle name="p_DCF_COMPS_tables2_Model 41" xfId="778"/>
    <cellStyle name="p_DCF_COMPS_tables2_Model_30" xfId="779"/>
    <cellStyle name="p_DCF_COMPS_tables2_model11.xls Chart 1" xfId="780"/>
    <cellStyle name="p_DCF_COMPS_tables2_model14" xfId="781"/>
    <cellStyle name="p_DCF_COMPS_tables2_Model34" xfId="782"/>
    <cellStyle name="p_DCF_COMPS_tables2_model5.xls Chart 1" xfId="783"/>
    <cellStyle name="p_DCF_COMPS_tables2_model6.xls Chart 1" xfId="784"/>
    <cellStyle name="p_DCF_COMPS_tables2_PwC (Version 10) Revised- CP site by site1" xfId="785"/>
    <cellStyle name="p_DCF_COMPS_tables2_PwC (Version 10) Revised- CP site by site1_Damovo_Eurostar model CIBC" xfId="786"/>
    <cellStyle name="p_DCF_COMPS_tables2_PwC (Version 10) Revised- CP site by site1_SNSL Numbers 6" xfId="787"/>
    <cellStyle name="p_DCF_COMPS_tables2_PwC (Version 10) Revised- CP site by site1_UBS latest model" xfId="788"/>
    <cellStyle name="p_DCF_COMPS_tables2_SNSL Numbers 6" xfId="789"/>
    <cellStyle name="p_DCF_COMPS_tables2_splash mod 050700" xfId="790"/>
    <cellStyle name="p_DCF_COMPS_tables2_UBS latest model" xfId="791"/>
    <cellStyle name="p_DCF_COMPS_tables2_vivendi model_18" xfId="792"/>
    <cellStyle name="p_DCF_COMPS_UBS latest model" xfId="793"/>
    <cellStyle name="p_DCF_Consolidated Model - Overfund13NewBank &amp; HY rate" xfId="794"/>
    <cellStyle name="p_DCF_Consolidated Model - Overfund14NewBank &amp; HY rate" xfId="795"/>
    <cellStyle name="p_DCF_CSCO" xfId="796"/>
    <cellStyle name="p_DCF_ECIL" xfId="797"/>
    <cellStyle name="p_DCF_EQCOMP5" xfId="798"/>
    <cellStyle name="p_DCF_EQCOMP5_Apax Banks Model2" xfId="799"/>
    <cellStyle name="p_DCF_EQCOMP5_Apax Banks Model2_Baleine III NM #3.10" xfId="800"/>
    <cellStyle name="p_DCF_EQCOMP5_Apax Banks Model2_BC Partners V2" xfId="801"/>
    <cellStyle name="p_DCF_EQCOMP5_Apax Banks Model2_BP - Saur" xfId="802"/>
    <cellStyle name="p_DCF_EQCOMP5_Apax Banks Model2_Laflachère v2" xfId="803"/>
    <cellStyle name="p_DCF_EQCOMP5_Apax Banks Model2_Marionnaud P2P (#2)" xfId="804"/>
    <cellStyle name="p_DCF_EQCOMP5_Apax Banks Model2_Modele FB - Apax V3" xfId="805"/>
    <cellStyle name="p_DCF_EQCOMP5_Apax Banks Model2_Modèle Financier AFD (#1)" xfId="806"/>
    <cellStyle name="p_DCF_EQCOMP5_Apax Banks Model2_Modele Frans Bonhomme EV8,5 TD6,2 DS4,6 - 11 03 03.xls Chart 297" xfId="807"/>
    <cellStyle name="p_DCF_EQCOMP5_Apax Banks Model2_Modele Frans Bonhomme EV8,5 TD6,2 DS4,6 - 11 03 03.xls Chart 298" xfId="808"/>
    <cellStyle name="p_DCF_EQCOMP5_Apax Banks Model2_Modele Frans Bonhomme EV8,5 TD6,2 DS4,6 - 11 03 03.xls Chart 299" xfId="809"/>
    <cellStyle name="p_DCF_EQCOMP5_Apax Banks Model2_Modele Marionnaud (#3).xls Chart 12" xfId="810"/>
    <cellStyle name="p_DCF_EQCOMP5_Apax Banks Model2_Modele Picard Recap (#2)" xfId="811"/>
    <cellStyle name="p_DCF_EQCOMP5_Apax Banks Model2_Modèle SAUR #4" xfId="812"/>
    <cellStyle name="p_DCF_EQCOMP5_Damovo_Eurostar model CIBC" xfId="813"/>
    <cellStyle name="p_DCF_EQCOMP5_Damovo_Eurostar model CIBC_Baleine III NM #3.10" xfId="814"/>
    <cellStyle name="p_DCF_EQCOMP5_Damovo_Eurostar model CIBC_BC Partners V2" xfId="815"/>
    <cellStyle name="p_DCF_EQCOMP5_Damovo_Eurostar model CIBC_BP - Saur" xfId="816"/>
    <cellStyle name="p_DCF_EQCOMP5_Damovo_Eurostar model CIBC_Laflachère v2" xfId="817"/>
    <cellStyle name="p_DCF_EQCOMP5_Damovo_Eurostar model CIBC_Marionnaud P2P (#2)" xfId="818"/>
    <cellStyle name="p_DCF_EQCOMP5_Damovo_Eurostar model CIBC_Modele FB - Apax V3" xfId="819"/>
    <cellStyle name="p_DCF_EQCOMP5_Damovo_Eurostar model CIBC_Modèle Financier AFD (#1)" xfId="820"/>
    <cellStyle name="p_DCF_EQCOMP5_Damovo_Eurostar model CIBC_Modele Frans Bonhomme EV8,5 TD6,2 DS4,6 - 11 03 03.xls Chart 297" xfId="821"/>
    <cellStyle name="p_DCF_EQCOMP5_Damovo_Eurostar model CIBC_Modele Frans Bonhomme EV8,5 TD6,2 DS4,6 - 11 03 03.xls Chart 298" xfId="822"/>
    <cellStyle name="p_DCF_EQCOMP5_Damovo_Eurostar model CIBC_Modele Frans Bonhomme EV8,5 TD6,2 DS4,6 - 11 03 03.xls Chart 299" xfId="823"/>
    <cellStyle name="p_DCF_EQCOMP5_Damovo_Eurostar model CIBC_Modele Marionnaud (#3).xls Chart 12" xfId="824"/>
    <cellStyle name="p_DCF_EQCOMP5_Damovo_Eurostar model CIBC_Modele Picard Recap (#2)" xfId="825"/>
    <cellStyle name="p_DCF_EQCOMP5_Damovo_Eurostar model CIBC_Modèle SAUR #4" xfId="826"/>
    <cellStyle name="p_DCF_EQCOMP5_ESCOperatingModel Revised Base Case Banks 260101" xfId="827"/>
    <cellStyle name="p_DCF_EQCOMP5_ESCOperatingModel Revised Base Case Banks 260101_Baleine III NM #3.10" xfId="828"/>
    <cellStyle name="p_DCF_EQCOMP5_ESCOperatingModel Revised Base Case Banks 260101_BC Partners V2" xfId="829"/>
    <cellStyle name="p_DCF_EQCOMP5_ESCOperatingModel Revised Base Case Banks 260101_BP - Saur" xfId="830"/>
    <cellStyle name="p_DCF_EQCOMP5_ESCOperatingModel Revised Base Case Banks 260101_Laflachère v2" xfId="831"/>
    <cellStyle name="p_DCF_EQCOMP5_ESCOperatingModel Revised Base Case Banks 260101_Marionnaud P2P (#2)" xfId="832"/>
    <cellStyle name="p_DCF_EQCOMP5_ESCOperatingModel Revised Base Case Banks 260101_Modele FB - Apax V3" xfId="833"/>
    <cellStyle name="p_DCF_EQCOMP5_ESCOperatingModel Revised Base Case Banks 260101_Modèle Financier AFD (#1)" xfId="834"/>
    <cellStyle name="p_DCF_EQCOMP5_ESCOperatingModel Revised Base Case Banks 260101_Modele Frans Bonhomme EV8,5 TD6,2 DS4,6 - 11 03 03.xls Chart 297" xfId="835"/>
    <cellStyle name="p_DCF_EQCOMP5_ESCOperatingModel Revised Base Case Banks 260101_Modele Frans Bonhomme EV8,5 TD6,2 DS4,6 - 11 03 03.xls Chart 298" xfId="836"/>
    <cellStyle name="p_DCF_EQCOMP5_ESCOperatingModel Revised Base Case Banks 260101_Modele Frans Bonhomme EV8,5 TD6,2 DS4,6 - 11 03 03.xls Chart 299" xfId="837"/>
    <cellStyle name="p_DCF_EQCOMP5_ESCOperatingModel Revised Base Case Banks 260101_Modele Marionnaud (#3).xls Chart 12" xfId="838"/>
    <cellStyle name="p_DCF_EQCOMP5_ESCOperatingModel Revised Base Case Banks 260101_Modele Picard Recap (#2)" xfId="839"/>
    <cellStyle name="p_DCF_EQCOMP5_ESCOperatingModel Revised Base Case Banks 260101_Modèle SAUR #4" xfId="840"/>
    <cellStyle name="p_DCF_EQCOMP5_FINALGRA" xfId="841"/>
    <cellStyle name="p_DCF_EQCOMP5_FINALGRA_Apax Banks Model2" xfId="842"/>
    <cellStyle name="p_DCF_EQCOMP5_FINALGRA_Atlasmod011_new_Covenants" xfId="843"/>
    <cellStyle name="p_DCF_EQCOMP5_FINALGRA_Atlasmod011_new_Covenants_1" xfId="844"/>
    <cellStyle name="p_DCF_EQCOMP5_FINALGRA_Base Case Model" xfId="845"/>
    <cellStyle name="p_DCF_EQCOMP5_FINALGRA_BWG model_aip_final" xfId="846"/>
    <cellStyle name="p_DCF_EQCOMP5_FINALGRA_CIBC Model No Stub 2" xfId="847"/>
    <cellStyle name="p_DCF_EQCOMP5_FINALGRA_Comareg Model_30" xfId="848"/>
    <cellStyle name="p_DCF_EQCOMP5_FINALGRA_Consolidated Model - Overfund13NewBank &amp; HY rate" xfId="849"/>
    <cellStyle name="p_DCF_EQCOMP5_FINALGRA_Consolidated Model - Overfund14NewBank &amp; HY rate" xfId="850"/>
    <cellStyle name="p_DCF_EQCOMP5_FINALGRA_Damovo_Eurostar model CIBC" xfId="851"/>
    <cellStyle name="p_DCF_EQCOMP5_FINALGRA_ESCOperatingModel Revised Base Case Banks 260101" xfId="852"/>
    <cellStyle name="p_DCF_EQCOMP5_FINALGRA_Fee calc" xfId="853"/>
    <cellStyle name="p_DCF_EQCOMP5_FINALGRA_Financials6_for sales force" xfId="854"/>
    <cellStyle name="p_DCF_EQCOMP5_FINALGRA_Last Update of Model - Version 39" xfId="855"/>
    <cellStyle name="p_DCF_EQCOMP5_FINALGRA_mezzcalc" xfId="856"/>
    <cellStyle name="p_DCF_EQCOMP5_FINALGRA_Model 10" xfId="857"/>
    <cellStyle name="p_DCF_EQCOMP5_FINALGRA_Model 41" xfId="858"/>
    <cellStyle name="p_DCF_EQCOMP5_FINALGRA_Model_30" xfId="859"/>
    <cellStyle name="p_DCF_EQCOMP5_FINALGRA_model11.xls Chart 1" xfId="860"/>
    <cellStyle name="p_DCF_EQCOMP5_FINALGRA_model14" xfId="861"/>
    <cellStyle name="p_DCF_EQCOMP5_FINALGRA_Model34" xfId="862"/>
    <cellStyle name="p_DCF_EQCOMP5_FINALGRA_model5.xls Chart 1" xfId="863"/>
    <cellStyle name="p_DCF_EQCOMP5_FINALGRA_model6.xls Chart 1" xfId="864"/>
    <cellStyle name="p_DCF_EQCOMP5_FINALGRA_PwC (Version 10) Revised- CP site by site1" xfId="865"/>
    <cellStyle name="p_DCF_EQCOMP5_FINALGRA_PwC (Version 10) Revised- CP site by site1_Damovo_Eurostar model CIBC" xfId="866"/>
    <cellStyle name="p_DCF_EQCOMP5_FINALGRA_PwC (Version 10) Revised- CP site by site1_SNSL Numbers 6" xfId="867"/>
    <cellStyle name="p_DCF_EQCOMP5_FINALGRA_PwC (Version 10) Revised- CP site by site1_UBS latest model" xfId="868"/>
    <cellStyle name="p_DCF_EQCOMP5_FINALGRA_SNSL Numbers 6" xfId="869"/>
    <cellStyle name="p_DCF_EQCOMP5_FINALGRA_splash mod 050700" xfId="870"/>
    <cellStyle name="p_DCF_EQCOMP5_FINALGRA_UBS latest model" xfId="871"/>
    <cellStyle name="p_DCF_EQCOMP5_FINALGRA_vivendi model_18" xfId="872"/>
    <cellStyle name="p_DCF_EQCOMP5_model11.xls Chart 1" xfId="873"/>
    <cellStyle name="p_DCF_EQCOMP5_model11.xls Chart 1_Baleine III NM #3.10" xfId="874"/>
    <cellStyle name="p_DCF_EQCOMP5_model11.xls Chart 1_BC Partners V2" xfId="875"/>
    <cellStyle name="p_DCF_EQCOMP5_model11.xls Chart 1_BP - Saur" xfId="876"/>
    <cellStyle name="p_DCF_EQCOMP5_model11.xls Chart 1_Laflachère v2" xfId="877"/>
    <cellStyle name="p_DCF_EQCOMP5_model11.xls Chart 1_Marionnaud P2P (#2)" xfId="878"/>
    <cellStyle name="p_DCF_EQCOMP5_model11.xls Chart 1_Modele FB - Apax V3" xfId="879"/>
    <cellStyle name="p_DCF_EQCOMP5_model11.xls Chart 1_Modèle Financier AFD (#1)" xfId="880"/>
    <cellStyle name="p_DCF_EQCOMP5_model11.xls Chart 1_Modele Frans Bonhomme EV8,5 TD6,2 DS4,6 - 11 03 03.xls Chart 297" xfId="881"/>
    <cellStyle name="p_DCF_EQCOMP5_model11.xls Chart 1_Modele Frans Bonhomme EV8,5 TD6,2 DS4,6 - 11 03 03.xls Chart 298" xfId="882"/>
    <cellStyle name="p_DCF_EQCOMP5_model11.xls Chart 1_Modele Frans Bonhomme EV8,5 TD6,2 DS4,6 - 11 03 03.xls Chart 299" xfId="883"/>
    <cellStyle name="p_DCF_EQCOMP5_model11.xls Chart 1_Modele Marionnaud (#3).xls Chart 12" xfId="884"/>
    <cellStyle name="p_DCF_EQCOMP5_model11.xls Chart 1_Modele Picard Recap (#2)" xfId="885"/>
    <cellStyle name="p_DCF_EQCOMP5_model11.xls Chart 1_Modèle SAUR #4" xfId="886"/>
    <cellStyle name="p_DCF_EQCOMP5_Model3" xfId="887"/>
    <cellStyle name="p_DCF_EQCOMP5_Model3_Atlasmod011_new_Covenants" xfId="888"/>
    <cellStyle name="p_DCF_EQCOMP5_Model3_Atlasmod011_new_Covenants_mezzcalc" xfId="889"/>
    <cellStyle name="p_DCF_EQCOMP5_Model3_Consolidated Model - Overfund13NewBank &amp; HY rate" xfId="890"/>
    <cellStyle name="p_DCF_EQCOMP5_Model3_Consolidated Model - Overfund14NewBank &amp; HY rate" xfId="891"/>
    <cellStyle name="p_DCF_EQCOMP5_Model3_Financials6_for sales force" xfId="892"/>
    <cellStyle name="p_DCF_EQCOMP5_Model3_Last Update of Model - Version 39" xfId="893"/>
    <cellStyle name="p_DCF_EQCOMP5_Model3_mezzcalc" xfId="894"/>
    <cellStyle name="p_DCF_EQCOMP5_Model3_model14" xfId="895"/>
    <cellStyle name="p_DCF_EQCOMP5_Model3_Model34" xfId="896"/>
    <cellStyle name="p_DCF_EQCOMP5_model5.xls Chart 1" xfId="897"/>
    <cellStyle name="p_DCF_EQCOMP5_model5.xls Chart 1_Baleine III NM #3.10" xfId="898"/>
    <cellStyle name="p_DCF_EQCOMP5_model5.xls Chart 1_BC Partners V2" xfId="899"/>
    <cellStyle name="p_DCF_EQCOMP5_model5.xls Chart 1_BP - Saur" xfId="900"/>
    <cellStyle name="p_DCF_EQCOMP5_model5.xls Chart 1_Laflachère v2" xfId="901"/>
    <cellStyle name="p_DCF_EQCOMP5_model5.xls Chart 1_Marionnaud P2P (#2)" xfId="902"/>
    <cellStyle name="p_DCF_EQCOMP5_model5.xls Chart 1_Modele FB - Apax V3" xfId="903"/>
    <cellStyle name="p_DCF_EQCOMP5_model5.xls Chart 1_Modèle Financier AFD (#1)" xfId="904"/>
    <cellStyle name="p_DCF_EQCOMP5_model5.xls Chart 1_Modele Frans Bonhomme EV8,5 TD6,2 DS4,6 - 11 03 03.xls Chart 297" xfId="905"/>
    <cellStyle name="p_DCF_EQCOMP5_model5.xls Chart 1_Modele Frans Bonhomme EV8,5 TD6,2 DS4,6 - 11 03 03.xls Chart 298" xfId="906"/>
    <cellStyle name="p_DCF_EQCOMP5_model5.xls Chart 1_Modele Frans Bonhomme EV8,5 TD6,2 DS4,6 - 11 03 03.xls Chart 299" xfId="907"/>
    <cellStyle name="p_DCF_EQCOMP5_model5.xls Chart 1_Modele Marionnaud (#3).xls Chart 12" xfId="908"/>
    <cellStyle name="p_DCF_EQCOMP5_model5.xls Chart 1_Modele Picard Recap (#2)" xfId="909"/>
    <cellStyle name="p_DCF_EQCOMP5_model5.xls Chart 1_Modèle SAUR #4" xfId="910"/>
    <cellStyle name="p_DCF_EQCOMP5_model6.xls Chart 1" xfId="911"/>
    <cellStyle name="p_DCF_EQCOMP5_model6.xls Chart 1_Baleine III NM #3.10" xfId="912"/>
    <cellStyle name="p_DCF_EQCOMP5_model6.xls Chart 1_BC Partners V2" xfId="913"/>
    <cellStyle name="p_DCF_EQCOMP5_model6.xls Chart 1_BP - Saur" xfId="914"/>
    <cellStyle name="p_DCF_EQCOMP5_model6.xls Chart 1_Laflachère v2" xfId="915"/>
    <cellStyle name="p_DCF_EQCOMP5_model6.xls Chart 1_Marionnaud P2P (#2)" xfId="916"/>
    <cellStyle name="p_DCF_EQCOMP5_model6.xls Chart 1_Modele FB - Apax V3" xfId="917"/>
    <cellStyle name="p_DCF_EQCOMP5_model6.xls Chart 1_Modèle Financier AFD (#1)" xfId="918"/>
    <cellStyle name="p_DCF_EQCOMP5_model6.xls Chart 1_Modele Frans Bonhomme EV8,5 TD6,2 DS4,6 - 11 03 03.xls Chart 297" xfId="919"/>
    <cellStyle name="p_DCF_EQCOMP5_model6.xls Chart 1_Modele Frans Bonhomme EV8,5 TD6,2 DS4,6 - 11 03 03.xls Chart 298" xfId="920"/>
    <cellStyle name="p_DCF_EQCOMP5_model6.xls Chart 1_Modele Frans Bonhomme EV8,5 TD6,2 DS4,6 - 11 03 03.xls Chart 299" xfId="921"/>
    <cellStyle name="p_DCF_EQCOMP5_model6.xls Chart 1_Modele Marionnaud (#3).xls Chart 12" xfId="922"/>
    <cellStyle name="p_DCF_EQCOMP5_model6.xls Chart 1_Modele Picard Recap (#2)" xfId="923"/>
    <cellStyle name="p_DCF_EQCOMP5_model6.xls Chart 1_Modèle SAUR #4" xfId="924"/>
    <cellStyle name="p_DCF_EQCOMP5_MODEL8" xfId="925"/>
    <cellStyle name="p_DCF_EQCOMP5_MODEL8_Apax Banks Model2" xfId="926"/>
    <cellStyle name="p_DCF_EQCOMP5_MODEL8_Atlasmod011_new_Covenants" xfId="927"/>
    <cellStyle name="p_DCF_EQCOMP5_MODEL8_Atlasmod011_new_Covenants_mezzcalc" xfId="928"/>
    <cellStyle name="p_DCF_EQCOMP5_MODEL8_BWG model_aip_final" xfId="929"/>
    <cellStyle name="p_DCF_EQCOMP5_MODEL8_Comareg Model_30" xfId="930"/>
    <cellStyle name="p_DCF_EQCOMP5_MODEL8_Consolidated Model - Overfund13NewBank &amp; HY rate" xfId="931"/>
    <cellStyle name="p_DCF_EQCOMP5_MODEL8_Consolidated Model - Overfund14NewBank &amp; HY rate" xfId="932"/>
    <cellStyle name="p_DCF_EQCOMP5_MODEL8_Damovo_Eurostar model CIBC" xfId="933"/>
    <cellStyle name="p_DCF_EQCOMP5_MODEL8_ESCOperatingModel Revised Base Case Banks 260101" xfId="934"/>
    <cellStyle name="p_DCF_EQCOMP5_MODEL8_Fee calc" xfId="935"/>
    <cellStyle name="p_DCF_EQCOMP5_MODEL8_Financials6_for sales force" xfId="936"/>
    <cellStyle name="p_DCF_EQCOMP5_MODEL8_Last Update of Model - Version 39" xfId="937"/>
    <cellStyle name="p_DCF_EQCOMP5_MODEL8_mezzcalc" xfId="938"/>
    <cellStyle name="p_DCF_EQCOMP5_MODEL8_Model_9" xfId="939"/>
    <cellStyle name="p_DCF_EQCOMP5_MODEL8_model11.xls Chart 1" xfId="940"/>
    <cellStyle name="p_DCF_EQCOMP5_MODEL8_model14" xfId="941"/>
    <cellStyle name="p_DCF_EQCOMP5_MODEL8_Model34" xfId="942"/>
    <cellStyle name="p_DCF_EQCOMP5_MODEL8_model5.xls Chart 1" xfId="943"/>
    <cellStyle name="p_DCF_EQCOMP5_MODEL8_model6.xls Chart 1" xfId="944"/>
    <cellStyle name="p_DCF_EQCOMP5_MODEL8_Newmodel12" xfId="945"/>
    <cellStyle name="p_DCF_EQCOMP5_MODEL8_PwC (Version 10) Revised- CP site by site1" xfId="946"/>
    <cellStyle name="p_DCF_EQCOMP5_MODEL8_PwC (Version 10) Revised- CP site by site1_Damovo_Eurostar model CIBC" xfId="947"/>
    <cellStyle name="p_DCF_EQCOMP5_MODEL8_PwC (Version 10) Revised- CP site by site1_SNSL Numbers 6" xfId="948"/>
    <cellStyle name="p_DCF_EQCOMP5_MODEL8_PwC (Version 10) Revised- CP site by site1_UBS latest model" xfId="949"/>
    <cellStyle name="p_DCF_EQCOMP5_MODEL8_SNSL Numbers 6" xfId="950"/>
    <cellStyle name="p_DCF_EQCOMP5_MODEL8_splash mod 050700" xfId="951"/>
    <cellStyle name="p_DCF_EQCOMP5_MODEL8_UBS latest model" xfId="952"/>
    <cellStyle name="p_DCF_EQCOMP5_MODEL8_vivendi model_18" xfId="953"/>
    <cellStyle name="p_DCF_EQCOMP5_PwC (Version 10) Revised- CP site by site1" xfId="954"/>
    <cellStyle name="p_DCF_EQCOMP5_PwC (Version 10) Revised- CP site by site1_Baleine III NM #3.10" xfId="955"/>
    <cellStyle name="p_DCF_EQCOMP5_PwC (Version 10) Revised- CP site by site1_BC Partners V2" xfId="956"/>
    <cellStyle name="p_DCF_EQCOMP5_PwC (Version 10) Revised- CP site by site1_BP - Saur" xfId="957"/>
    <cellStyle name="p_DCF_EQCOMP5_PwC (Version 10) Revised- CP site by site1_Damovo_Eurostar model CIBC" xfId="958"/>
    <cellStyle name="p_DCF_EQCOMP5_PwC (Version 10) Revised- CP site by site1_Damovo_Eurostar model CIBC_Baleine III NM #3.10" xfId="959"/>
    <cellStyle name="p_DCF_EQCOMP5_PwC (Version 10) Revised- CP site by site1_Damovo_Eurostar model CIBC_BC Partners V2" xfId="960"/>
    <cellStyle name="p_DCF_EQCOMP5_PwC (Version 10) Revised- CP site by site1_Damovo_Eurostar model CIBC_BP - Saur" xfId="961"/>
    <cellStyle name="p_DCF_EQCOMP5_PwC (Version 10) Revised- CP site by site1_Damovo_Eurostar model CIBC_Laflachère v2" xfId="962"/>
    <cellStyle name="p_DCF_EQCOMP5_PwC (Version 10) Revised- CP site by site1_Damovo_Eurostar model CIBC_Marionnaud P2P (#2)" xfId="963"/>
    <cellStyle name="p_DCF_EQCOMP5_PwC (Version 10) Revised- CP site by site1_Damovo_Eurostar model CIBC_Modele FB - Apax V3" xfId="964"/>
    <cellStyle name="p_DCF_EQCOMP5_PwC (Version 10) Revised- CP site by site1_Damovo_Eurostar model CIBC_Modèle Financier AFD (#1)" xfId="965"/>
    <cellStyle name="p_DCF_EQCOMP5_PwC (Version 10) Revised- CP site by site1_Damovo_Eurostar model CIBC_Modele Frans Bonhomme EV8,5 TD6,2 DS4,6 - 11 03 03.xls Chart 297" xfId="966"/>
    <cellStyle name="p_DCF_EQCOMP5_PwC (Version 10) Revised- CP site by site1_Damovo_Eurostar model CIBC_Modele Frans Bonhomme EV8,5 TD6,2 DS4,6 - 11 03 03.xls Chart 298" xfId="967"/>
    <cellStyle name="p_DCF_EQCOMP5_PwC (Version 10) Revised- CP site by site1_Damovo_Eurostar model CIBC_Modele Frans Bonhomme EV8,5 TD6,2 DS4,6 - 11 03 03.xls Chart 299" xfId="968"/>
    <cellStyle name="p_DCF_EQCOMP5_PwC (Version 10) Revised- CP site by site1_Damovo_Eurostar model CIBC_Modele Marionnaud (#3).xls Chart 12" xfId="969"/>
    <cellStyle name="p_DCF_EQCOMP5_PwC (Version 10) Revised- CP site by site1_Damovo_Eurostar model CIBC_Modele Picard Recap (#2)" xfId="970"/>
    <cellStyle name="p_DCF_EQCOMP5_PwC (Version 10) Revised- CP site by site1_Damovo_Eurostar model CIBC_Modèle SAUR #4" xfId="971"/>
    <cellStyle name="p_DCF_EQCOMP5_PwC (Version 10) Revised- CP site by site1_Laflachère v2" xfId="972"/>
    <cellStyle name="p_DCF_EQCOMP5_PwC (Version 10) Revised- CP site by site1_Marionnaud P2P (#2)" xfId="973"/>
    <cellStyle name="p_DCF_EQCOMP5_PwC (Version 10) Revised- CP site by site1_Modele FB - Apax V3" xfId="974"/>
    <cellStyle name="p_DCF_EQCOMP5_PwC (Version 10) Revised- CP site by site1_Modèle Financier AFD (#1)" xfId="975"/>
    <cellStyle name="p_DCF_EQCOMP5_PwC (Version 10) Revised- CP site by site1_Modele Frans Bonhomme EV8,5 TD6,2 DS4,6 - 11 03 03.xls Chart 297" xfId="976"/>
    <cellStyle name="p_DCF_EQCOMP5_PwC (Version 10) Revised- CP site by site1_Modele Frans Bonhomme EV8,5 TD6,2 DS4,6 - 11 03 03.xls Chart 298" xfId="977"/>
    <cellStyle name="p_DCF_EQCOMP5_PwC (Version 10) Revised- CP site by site1_Modele Frans Bonhomme EV8,5 TD6,2 DS4,6 - 11 03 03.xls Chart 299" xfId="978"/>
    <cellStyle name="p_DCF_EQCOMP5_PwC (Version 10) Revised- CP site by site1_Modele Marionnaud (#3).xls Chart 12" xfId="979"/>
    <cellStyle name="p_DCF_EQCOMP5_PwC (Version 10) Revised- CP site by site1_Modele Picard Recap (#2)" xfId="980"/>
    <cellStyle name="p_DCF_EQCOMP5_PwC (Version 10) Revised- CP site by site1_Modèle SAUR #4" xfId="981"/>
    <cellStyle name="p_DCF_EQCOMP5_PwC (Version 10) Revised- CP site by site1_SNSL Numbers 6" xfId="982"/>
    <cellStyle name="p_DCF_EQCOMP5_PwC (Version 10) Revised- CP site by site1_SNSL Numbers 6_Baleine III NM #3.10" xfId="983"/>
    <cellStyle name="p_DCF_EQCOMP5_PwC (Version 10) Revised- CP site by site1_SNSL Numbers 6_BC Partners V2" xfId="984"/>
    <cellStyle name="p_DCF_EQCOMP5_PwC (Version 10) Revised- CP site by site1_SNSL Numbers 6_BP - Saur" xfId="985"/>
    <cellStyle name="p_DCF_EQCOMP5_PwC (Version 10) Revised- CP site by site1_SNSL Numbers 6_Laflachère v2" xfId="986"/>
    <cellStyle name="p_DCF_EQCOMP5_PwC (Version 10) Revised- CP site by site1_SNSL Numbers 6_Marionnaud P2P (#2)" xfId="987"/>
    <cellStyle name="p_DCF_EQCOMP5_PwC (Version 10) Revised- CP site by site1_SNSL Numbers 6_Modele FB - Apax V3" xfId="988"/>
    <cellStyle name="p_DCF_EQCOMP5_PwC (Version 10) Revised- CP site by site1_SNSL Numbers 6_Modèle Financier AFD (#1)" xfId="989"/>
    <cellStyle name="p_DCF_EQCOMP5_PwC (Version 10) Revised- CP site by site1_SNSL Numbers 6_Modele Frans Bonhomme EV8,5 TD6,2 DS4,6 - 11 03 03.xls Chart 297" xfId="990"/>
    <cellStyle name="p_DCF_EQCOMP5_PwC (Version 10) Revised- CP site by site1_SNSL Numbers 6_Modele Frans Bonhomme EV8,5 TD6,2 DS4,6 - 11 03 03.xls Chart 298" xfId="991"/>
    <cellStyle name="p_DCF_EQCOMP5_PwC (Version 10) Revised- CP site by site1_SNSL Numbers 6_Modele Frans Bonhomme EV8,5 TD6,2 DS4,6 - 11 03 03.xls Chart 299" xfId="992"/>
    <cellStyle name="p_DCF_EQCOMP5_PwC (Version 10) Revised- CP site by site1_SNSL Numbers 6_Modele Marionnaud (#3).xls Chart 12" xfId="993"/>
    <cellStyle name="p_DCF_EQCOMP5_PwC (Version 10) Revised- CP site by site1_SNSL Numbers 6_Modele Picard Recap (#2)" xfId="994"/>
    <cellStyle name="p_DCF_EQCOMP5_PwC (Version 10) Revised- CP site by site1_SNSL Numbers 6_Modèle SAUR #4" xfId="995"/>
    <cellStyle name="p_DCF_EQCOMP5_PwC (Version 10) Revised- CP site by site1_UBS latest model" xfId="996"/>
    <cellStyle name="p_DCF_EQCOMP5_PwC (Version 10) Revised- CP site by site1_UBS latest model_Baleine III NM #3.10" xfId="997"/>
    <cellStyle name="p_DCF_EQCOMP5_PwC (Version 10) Revised- CP site by site1_UBS latest model_BC Partners V2" xfId="998"/>
    <cellStyle name="p_DCF_EQCOMP5_PwC (Version 10) Revised- CP site by site1_UBS latest model_BP - Saur" xfId="999"/>
    <cellStyle name="p_DCF_EQCOMP5_PwC (Version 10) Revised- CP site by site1_UBS latest model_Laflachère v2" xfId="1000"/>
    <cellStyle name="p_DCF_EQCOMP5_PwC (Version 10) Revised- CP site by site1_UBS latest model_Marionnaud P2P (#2)" xfId="1001"/>
    <cellStyle name="p_DCF_EQCOMP5_PwC (Version 10) Revised- CP site by site1_UBS latest model_Modele FB - Apax V3" xfId="1002"/>
    <cellStyle name="p_DCF_EQCOMP5_PwC (Version 10) Revised- CP site by site1_UBS latest model_Modèle Financier AFD (#1)" xfId="1003"/>
    <cellStyle name="p_DCF_EQCOMP5_PwC (Version 10) Revised- CP site by site1_UBS latest model_Modele Frans Bonhomme EV8,5 TD6,2 DS4,6 - 11 03 03.xls Chart 297" xfId="1004"/>
    <cellStyle name="p_DCF_EQCOMP5_PwC (Version 10) Revised- CP site by site1_UBS latest model_Modele Frans Bonhomme EV8,5 TD6,2 DS4,6 - 11 03 03.xls Chart 298" xfId="1005"/>
    <cellStyle name="p_DCF_EQCOMP5_PwC (Version 10) Revised- CP site by site1_UBS latest model_Modele Frans Bonhomme EV8,5 TD6,2 DS4,6 - 11 03 03.xls Chart 299" xfId="1006"/>
    <cellStyle name="p_DCF_EQCOMP5_PwC (Version 10) Revised- CP site by site1_UBS latest model_Modele Marionnaud (#3).xls Chart 12" xfId="1007"/>
    <cellStyle name="p_DCF_EQCOMP5_PwC (Version 10) Revised- CP site by site1_UBS latest model_Modele Picard Recap (#2)" xfId="1008"/>
    <cellStyle name="p_DCF_EQCOMP5_PwC (Version 10) Revised- CP site by site1_UBS latest model_Modèle SAUR #4" xfId="1009"/>
    <cellStyle name="p_DCF_EQCOMP5_PwC (Version 7) Revised- CP site by site" xfId="1010"/>
    <cellStyle name="p_DCF_EQCOMP5_PwC (Version 7) Revised- CP site by site_Baleine III NM #3.10" xfId="1011"/>
    <cellStyle name="p_DCF_EQCOMP5_PwC (Version 7) Revised- CP site by site_BC Partners V2" xfId="1012"/>
    <cellStyle name="p_DCF_EQCOMP5_PwC (Version 7) Revised- CP site by site_BP - Saur" xfId="1013"/>
    <cellStyle name="p_DCF_EQCOMP5_PwC (Version 7) Revised- CP site by site_Laflachère v2" xfId="1014"/>
    <cellStyle name="p_DCF_EQCOMP5_PwC (Version 7) Revised- CP site by site_Marionnaud P2P (#2)" xfId="1015"/>
    <cellStyle name="p_DCF_EQCOMP5_PwC (Version 7) Revised- CP site by site_Modele FB - Apax V3" xfId="1016"/>
    <cellStyle name="p_DCF_EQCOMP5_PwC (Version 7) Revised- CP site by site_Modèle Financier AFD (#1)" xfId="1017"/>
    <cellStyle name="p_DCF_EQCOMP5_PwC (Version 7) Revised- CP site by site_Modele Frans Bonhomme EV8,5 TD6,2 DS4,6 - 11 03 03.xls Chart 297" xfId="1018"/>
    <cellStyle name="p_DCF_EQCOMP5_PwC (Version 7) Revised- CP site by site_Modele Frans Bonhomme EV8,5 TD6,2 DS4,6 - 11 03 03.xls Chart 298" xfId="1019"/>
    <cellStyle name="p_DCF_EQCOMP5_PwC (Version 7) Revised- CP site by site_Modele Frans Bonhomme EV8,5 TD6,2 DS4,6 - 11 03 03.xls Chart 299" xfId="1020"/>
    <cellStyle name="p_DCF_EQCOMP5_PwC (Version 7) Revised- CP site by site_Modele Marionnaud (#3).xls Chart 12" xfId="1021"/>
    <cellStyle name="p_DCF_EQCOMP5_PwC (Version 7) Revised- CP site by site_Modele Picard Recap (#2)" xfId="1022"/>
    <cellStyle name="p_DCF_EQCOMP5_PwC (Version 7) Revised- CP site by site_Modèle SAUR #4" xfId="1023"/>
    <cellStyle name="p_DCF_EQCOMP5_SNSL Numbers 6" xfId="1024"/>
    <cellStyle name="p_DCF_EQCOMP5_splash mod 050700" xfId="1025"/>
    <cellStyle name="p_DCF_EQCOMP5_splash mod 050700_Baleine III NM #3.10" xfId="1026"/>
    <cellStyle name="p_DCF_EQCOMP5_splash mod 050700_BC Partners V2" xfId="1027"/>
    <cellStyle name="p_DCF_EQCOMP5_splash mod 050700_BP - Saur" xfId="1028"/>
    <cellStyle name="p_DCF_EQCOMP5_splash mod 050700_Laflachère v2" xfId="1029"/>
    <cellStyle name="p_DCF_EQCOMP5_splash mod 050700_Marionnaud P2P (#2)" xfId="1030"/>
    <cellStyle name="p_DCF_EQCOMP5_splash mod 050700_Modele FB - Apax V3" xfId="1031"/>
    <cellStyle name="p_DCF_EQCOMP5_splash mod 050700_Modèle Financier AFD (#1)" xfId="1032"/>
    <cellStyle name="p_DCF_EQCOMP5_splash mod 050700_Modele Frans Bonhomme EV8,5 TD6,2 DS4,6 - 11 03 03.xls Chart 297" xfId="1033"/>
    <cellStyle name="p_DCF_EQCOMP5_splash mod 050700_Modele Frans Bonhomme EV8,5 TD6,2 DS4,6 - 11 03 03.xls Chart 298" xfId="1034"/>
    <cellStyle name="p_DCF_EQCOMP5_splash mod 050700_Modele Frans Bonhomme EV8,5 TD6,2 DS4,6 - 11 03 03.xls Chart 299" xfId="1035"/>
    <cellStyle name="p_DCF_EQCOMP5_splash mod 050700_Modele Marionnaud (#3).xls Chart 12" xfId="1036"/>
    <cellStyle name="p_DCF_EQCOMP5_splash mod 050700_Modele Picard Recap (#2)" xfId="1037"/>
    <cellStyle name="p_DCF_EQCOMP5_splash mod 050700_Modèle SAUR #4" xfId="1038"/>
    <cellStyle name="p_DCF_EQCOMP5_tables2" xfId="1039"/>
    <cellStyle name="p_DCF_EQCOMP5_tables2_Apax Banks Model2" xfId="1040"/>
    <cellStyle name="p_DCF_EQCOMP5_tables2_Atlasmod011_new_Covenants" xfId="1041"/>
    <cellStyle name="p_DCF_EQCOMP5_tables2_Atlasmod011_new_Covenants_1" xfId="1042"/>
    <cellStyle name="p_DCF_EQCOMP5_tables2_Base Case Model" xfId="1043"/>
    <cellStyle name="p_DCF_EQCOMP5_tables2_BWG model_aip_final" xfId="1044"/>
    <cellStyle name="p_DCF_EQCOMP5_tables2_CIBC Model No Stub 2" xfId="1045"/>
    <cellStyle name="p_DCF_EQCOMP5_tables2_Comareg Model_30" xfId="1046"/>
    <cellStyle name="p_DCF_EQCOMP5_tables2_Consolidated Model - Overfund13NewBank &amp; HY rate" xfId="1047"/>
    <cellStyle name="p_DCF_EQCOMP5_tables2_Consolidated Model - Overfund14NewBank &amp; HY rate" xfId="1048"/>
    <cellStyle name="p_DCF_EQCOMP5_tables2_Damovo_Eurostar model CIBC" xfId="1049"/>
    <cellStyle name="p_DCF_EQCOMP5_tables2_ESCOperatingModel Revised Base Case Banks 260101" xfId="1050"/>
    <cellStyle name="p_DCF_EQCOMP5_tables2_Fee calc" xfId="1051"/>
    <cellStyle name="p_DCF_EQCOMP5_tables2_Financials6_for sales force" xfId="1052"/>
    <cellStyle name="p_DCF_EQCOMP5_tables2_Last Update of Model - Version 39" xfId="1053"/>
    <cellStyle name="p_DCF_EQCOMP5_tables2_mezzcalc" xfId="1054"/>
    <cellStyle name="p_DCF_EQCOMP5_tables2_Model 10" xfId="1055"/>
    <cellStyle name="p_DCF_EQCOMP5_tables2_Model 41" xfId="1056"/>
    <cellStyle name="p_DCF_EQCOMP5_tables2_Model_30" xfId="1057"/>
    <cellStyle name="p_DCF_EQCOMP5_tables2_model11.xls Chart 1" xfId="1058"/>
    <cellStyle name="p_DCF_EQCOMP5_tables2_model14" xfId="1059"/>
    <cellStyle name="p_DCF_EQCOMP5_tables2_Model34" xfId="1060"/>
    <cellStyle name="p_DCF_EQCOMP5_tables2_model5.xls Chart 1" xfId="1061"/>
    <cellStyle name="p_DCF_EQCOMP5_tables2_model6.xls Chart 1" xfId="1062"/>
    <cellStyle name="p_DCF_EQCOMP5_tables2_PwC (Version 10) Revised- CP site by site1" xfId="1063"/>
    <cellStyle name="p_DCF_EQCOMP5_tables2_PwC (Version 10) Revised- CP site by site1_Damovo_Eurostar model CIBC" xfId="1064"/>
    <cellStyle name="p_DCF_EQCOMP5_tables2_PwC (Version 10) Revised- CP site by site1_SNSL Numbers 6" xfId="1065"/>
    <cellStyle name="p_DCF_EQCOMP5_tables2_PwC (Version 10) Revised- CP site by site1_UBS latest model" xfId="1066"/>
    <cellStyle name="p_DCF_EQCOMP5_tables2_SNSL Numbers 6" xfId="1067"/>
    <cellStyle name="p_DCF_EQCOMP5_tables2_splash mod 050700" xfId="1068"/>
    <cellStyle name="p_DCF_EQCOMP5_tables2_UBS latest model" xfId="1069"/>
    <cellStyle name="p_DCF_EQCOMP5_tables2_vivendi model_18" xfId="1070"/>
    <cellStyle name="p_DCF_EQCOMP5_UBS latest model" xfId="1071"/>
    <cellStyle name="p_DCF_Fin Model 4" xfId="1072"/>
    <cellStyle name="p_DCF_Financials6_for sales force" xfId="1073"/>
    <cellStyle name="p_DCF_HYCOMPS5" xfId="1074"/>
    <cellStyle name="p_DCF_HYCOMPS5_Apax Banks Model2" xfId="1075"/>
    <cellStyle name="p_DCF_HYCOMPS5_Apax Banks Model2_Baleine III NM #3.10" xfId="1076"/>
    <cellStyle name="p_DCF_HYCOMPS5_Apax Banks Model2_BC Partners V2" xfId="1077"/>
    <cellStyle name="p_DCF_HYCOMPS5_Apax Banks Model2_BP - Saur" xfId="1078"/>
    <cellStyle name="p_DCF_HYCOMPS5_Apax Banks Model2_Laflachère v2" xfId="1079"/>
    <cellStyle name="p_DCF_HYCOMPS5_Apax Banks Model2_Marionnaud P2P (#2)" xfId="1080"/>
    <cellStyle name="p_DCF_HYCOMPS5_Apax Banks Model2_Modele FB - Apax V3" xfId="1081"/>
    <cellStyle name="p_DCF_HYCOMPS5_Apax Banks Model2_Modèle Financier AFD (#1)" xfId="1082"/>
    <cellStyle name="p_DCF_HYCOMPS5_Apax Banks Model2_Modele Frans Bonhomme EV8,5 TD6,2 DS4,6 - 11 03 03.xls Chart 297" xfId="1083"/>
    <cellStyle name="p_DCF_HYCOMPS5_Apax Banks Model2_Modele Frans Bonhomme EV8,5 TD6,2 DS4,6 - 11 03 03.xls Chart 298" xfId="1084"/>
    <cellStyle name="p_DCF_HYCOMPS5_Apax Banks Model2_Modele Frans Bonhomme EV8,5 TD6,2 DS4,6 - 11 03 03.xls Chart 299" xfId="1085"/>
    <cellStyle name="p_DCF_HYCOMPS5_Apax Banks Model2_Modele Marionnaud (#3).xls Chart 12" xfId="1086"/>
    <cellStyle name="p_DCF_HYCOMPS5_Apax Banks Model2_Modele Picard Recap (#2)" xfId="1087"/>
    <cellStyle name="p_DCF_HYCOMPS5_Apax Banks Model2_Modèle SAUR #4" xfId="1088"/>
    <cellStyle name="p_DCF_HYCOMPS5_Damovo_Eurostar model CIBC" xfId="1089"/>
    <cellStyle name="p_DCF_HYCOMPS5_Damovo_Eurostar model CIBC_Baleine III NM #3.10" xfId="1090"/>
    <cellStyle name="p_DCF_HYCOMPS5_Damovo_Eurostar model CIBC_BC Partners V2" xfId="1091"/>
    <cellStyle name="p_DCF_HYCOMPS5_Damovo_Eurostar model CIBC_BP - Saur" xfId="1092"/>
    <cellStyle name="p_DCF_HYCOMPS5_Damovo_Eurostar model CIBC_Laflachère v2" xfId="1093"/>
    <cellStyle name="p_DCF_HYCOMPS5_Damovo_Eurostar model CIBC_Marionnaud P2P (#2)" xfId="1094"/>
    <cellStyle name="p_DCF_HYCOMPS5_Damovo_Eurostar model CIBC_Modele FB - Apax V3" xfId="1095"/>
    <cellStyle name="p_DCF_HYCOMPS5_Damovo_Eurostar model CIBC_Modèle Financier AFD (#1)" xfId="1096"/>
    <cellStyle name="p_DCF_HYCOMPS5_Damovo_Eurostar model CIBC_Modele Frans Bonhomme EV8,5 TD6,2 DS4,6 - 11 03 03.xls Chart 297" xfId="1097"/>
    <cellStyle name="p_DCF_HYCOMPS5_Damovo_Eurostar model CIBC_Modele Frans Bonhomme EV8,5 TD6,2 DS4,6 - 11 03 03.xls Chart 298" xfId="1098"/>
    <cellStyle name="p_DCF_HYCOMPS5_Damovo_Eurostar model CIBC_Modele Frans Bonhomme EV8,5 TD6,2 DS4,6 - 11 03 03.xls Chart 299" xfId="1099"/>
    <cellStyle name="p_DCF_HYCOMPS5_Damovo_Eurostar model CIBC_Modele Marionnaud (#3).xls Chart 12" xfId="1100"/>
    <cellStyle name="p_DCF_HYCOMPS5_Damovo_Eurostar model CIBC_Modele Picard Recap (#2)" xfId="1101"/>
    <cellStyle name="p_DCF_HYCOMPS5_Damovo_Eurostar model CIBC_Modèle SAUR #4" xfId="1102"/>
    <cellStyle name="p_DCF_HYCOMPS5_ESCOperatingModel Revised Base Case Banks 260101" xfId="1103"/>
    <cellStyle name="p_DCF_HYCOMPS5_ESCOperatingModel Revised Base Case Banks 260101_Baleine III NM #3.10" xfId="1104"/>
    <cellStyle name="p_DCF_HYCOMPS5_ESCOperatingModel Revised Base Case Banks 260101_BC Partners V2" xfId="1105"/>
    <cellStyle name="p_DCF_HYCOMPS5_ESCOperatingModel Revised Base Case Banks 260101_BP - Saur" xfId="1106"/>
    <cellStyle name="p_DCF_HYCOMPS5_ESCOperatingModel Revised Base Case Banks 260101_Laflachère v2" xfId="1107"/>
    <cellStyle name="p_DCF_HYCOMPS5_ESCOperatingModel Revised Base Case Banks 260101_Marionnaud P2P (#2)" xfId="1108"/>
    <cellStyle name="p_DCF_HYCOMPS5_ESCOperatingModel Revised Base Case Banks 260101_Modele FB - Apax V3" xfId="1109"/>
    <cellStyle name="p_DCF_HYCOMPS5_ESCOperatingModel Revised Base Case Banks 260101_Modèle Financier AFD (#1)" xfId="1110"/>
    <cellStyle name="p_DCF_HYCOMPS5_ESCOperatingModel Revised Base Case Banks 260101_Modele Frans Bonhomme EV8,5 TD6,2 DS4,6 - 11 03 03.xls Chart 297" xfId="1111"/>
    <cellStyle name="p_DCF_HYCOMPS5_ESCOperatingModel Revised Base Case Banks 260101_Modele Frans Bonhomme EV8,5 TD6,2 DS4,6 - 11 03 03.xls Chart 298" xfId="1112"/>
    <cellStyle name="p_DCF_HYCOMPS5_ESCOperatingModel Revised Base Case Banks 260101_Modele Frans Bonhomme EV8,5 TD6,2 DS4,6 - 11 03 03.xls Chart 299" xfId="1113"/>
    <cellStyle name="p_DCF_HYCOMPS5_ESCOperatingModel Revised Base Case Banks 260101_Modele Marionnaud (#3).xls Chart 12" xfId="1114"/>
    <cellStyle name="p_DCF_HYCOMPS5_ESCOperatingModel Revised Base Case Banks 260101_Modele Picard Recap (#2)" xfId="1115"/>
    <cellStyle name="p_DCF_HYCOMPS5_ESCOperatingModel Revised Base Case Banks 260101_Modèle SAUR #4" xfId="1116"/>
    <cellStyle name="p_DCF_HYCOMPS5_FINALGRA" xfId="1117"/>
    <cellStyle name="p_DCF_HYCOMPS5_FINALGRA_Apax Banks Model2" xfId="1118"/>
    <cellStyle name="p_DCF_HYCOMPS5_FINALGRA_Atlasmod011_new_Covenants" xfId="1119"/>
    <cellStyle name="p_DCF_HYCOMPS5_FINALGRA_Atlasmod011_new_Covenants_1" xfId="1120"/>
    <cellStyle name="p_DCF_HYCOMPS5_FINALGRA_Base Case Model" xfId="1121"/>
    <cellStyle name="p_DCF_HYCOMPS5_FINALGRA_BWG model_aip_final" xfId="1122"/>
    <cellStyle name="p_DCF_HYCOMPS5_FINALGRA_CIBC Model No Stub 2" xfId="1123"/>
    <cellStyle name="p_DCF_HYCOMPS5_FINALGRA_Comareg Model_30" xfId="1124"/>
    <cellStyle name="p_DCF_HYCOMPS5_FINALGRA_Consolidated Model - Overfund13NewBank &amp; HY rate" xfId="1125"/>
    <cellStyle name="p_DCF_HYCOMPS5_FINALGRA_Consolidated Model - Overfund14NewBank &amp; HY rate" xfId="1126"/>
    <cellStyle name="p_DCF_HYCOMPS5_FINALGRA_Damovo_Eurostar model CIBC" xfId="1127"/>
    <cellStyle name="p_DCF_HYCOMPS5_FINALGRA_ESCOperatingModel Revised Base Case Banks 260101" xfId="1128"/>
    <cellStyle name="p_DCF_HYCOMPS5_FINALGRA_Fee calc" xfId="1129"/>
    <cellStyle name="p_DCF_HYCOMPS5_FINALGRA_Financials6_for sales force" xfId="1130"/>
    <cellStyle name="p_DCF_HYCOMPS5_FINALGRA_Last Update of Model - Version 39" xfId="1131"/>
    <cellStyle name="p_DCF_HYCOMPS5_FINALGRA_mezzcalc" xfId="1132"/>
    <cellStyle name="p_DCF_HYCOMPS5_FINALGRA_Model 10" xfId="1133"/>
    <cellStyle name="p_DCF_HYCOMPS5_FINALGRA_Model 41" xfId="1134"/>
    <cellStyle name="p_DCF_HYCOMPS5_FINALGRA_Model_30" xfId="1135"/>
    <cellStyle name="p_DCF_HYCOMPS5_FINALGRA_model11.xls Chart 1" xfId="1136"/>
    <cellStyle name="p_DCF_HYCOMPS5_FINALGRA_model14" xfId="1137"/>
    <cellStyle name="p_DCF_HYCOMPS5_FINALGRA_Model34" xfId="1138"/>
    <cellStyle name="p_DCF_HYCOMPS5_FINALGRA_model5.xls Chart 1" xfId="1139"/>
    <cellStyle name="p_DCF_HYCOMPS5_FINALGRA_model6.xls Chart 1" xfId="1140"/>
    <cellStyle name="p_DCF_HYCOMPS5_FINALGRA_PwC (Version 10) Revised- CP site by site1" xfId="1141"/>
    <cellStyle name="p_DCF_HYCOMPS5_FINALGRA_PwC (Version 10) Revised- CP site by site1_Damovo_Eurostar model CIBC" xfId="1142"/>
    <cellStyle name="p_DCF_HYCOMPS5_FINALGRA_PwC (Version 10) Revised- CP site by site1_SNSL Numbers 6" xfId="1143"/>
    <cellStyle name="p_DCF_HYCOMPS5_FINALGRA_PwC (Version 10) Revised- CP site by site1_UBS latest model" xfId="1144"/>
    <cellStyle name="p_DCF_HYCOMPS5_FINALGRA_SNSL Numbers 6" xfId="1145"/>
    <cellStyle name="p_DCF_HYCOMPS5_FINALGRA_splash mod 050700" xfId="1146"/>
    <cellStyle name="p_DCF_HYCOMPS5_FINALGRA_UBS latest model" xfId="1147"/>
    <cellStyle name="p_DCF_HYCOMPS5_FINALGRA_vivendi model_18" xfId="1148"/>
    <cellStyle name="p_DCF_HYCOMPS5_model11.xls Chart 1" xfId="1149"/>
    <cellStyle name="p_DCF_HYCOMPS5_model11.xls Chart 1_Baleine III NM #3.10" xfId="1150"/>
    <cellStyle name="p_DCF_HYCOMPS5_model11.xls Chart 1_BC Partners V2" xfId="1151"/>
    <cellStyle name="p_DCF_HYCOMPS5_model11.xls Chart 1_BP - Saur" xfId="1152"/>
    <cellStyle name="p_DCF_HYCOMPS5_model11.xls Chart 1_Laflachère v2" xfId="1153"/>
    <cellStyle name="p_DCF_HYCOMPS5_model11.xls Chart 1_Marionnaud P2P (#2)" xfId="1154"/>
    <cellStyle name="p_DCF_HYCOMPS5_model11.xls Chart 1_Modele FB - Apax V3" xfId="1155"/>
    <cellStyle name="p_DCF_HYCOMPS5_model11.xls Chart 1_Modèle Financier AFD (#1)" xfId="1156"/>
    <cellStyle name="p_DCF_HYCOMPS5_model11.xls Chart 1_Modele Frans Bonhomme EV8,5 TD6,2 DS4,6 - 11 03 03.xls Chart 297" xfId="1157"/>
    <cellStyle name="p_DCF_HYCOMPS5_model11.xls Chart 1_Modele Frans Bonhomme EV8,5 TD6,2 DS4,6 - 11 03 03.xls Chart 298" xfId="1158"/>
    <cellStyle name="p_DCF_HYCOMPS5_model11.xls Chart 1_Modele Frans Bonhomme EV8,5 TD6,2 DS4,6 - 11 03 03.xls Chart 299" xfId="1159"/>
    <cellStyle name="p_DCF_HYCOMPS5_model11.xls Chart 1_Modele Marionnaud (#3).xls Chart 12" xfId="1160"/>
    <cellStyle name="p_DCF_HYCOMPS5_model11.xls Chart 1_Modele Picard Recap (#2)" xfId="1161"/>
    <cellStyle name="p_DCF_HYCOMPS5_model11.xls Chart 1_Modèle SAUR #4" xfId="1162"/>
    <cellStyle name="p_DCF_HYCOMPS5_Model3" xfId="1163"/>
    <cellStyle name="p_DCF_HYCOMPS5_Model3_Atlasmod011_new_Covenants" xfId="1164"/>
    <cellStyle name="p_DCF_HYCOMPS5_Model3_Atlasmod011_new_Covenants_mezzcalc" xfId="1165"/>
    <cellStyle name="p_DCF_HYCOMPS5_Model3_Consolidated Model - Overfund13NewBank &amp; HY rate" xfId="1166"/>
    <cellStyle name="p_DCF_HYCOMPS5_Model3_Consolidated Model - Overfund14NewBank &amp; HY rate" xfId="1167"/>
    <cellStyle name="p_DCF_HYCOMPS5_Model3_Financials6_for sales force" xfId="1168"/>
    <cellStyle name="p_DCF_HYCOMPS5_Model3_Last Update of Model - Version 39" xfId="1169"/>
    <cellStyle name="p_DCF_HYCOMPS5_Model3_mezzcalc" xfId="1170"/>
    <cellStyle name="p_DCF_HYCOMPS5_Model3_model14" xfId="1171"/>
    <cellStyle name="p_DCF_HYCOMPS5_Model3_Model34" xfId="1172"/>
    <cellStyle name="p_DCF_HYCOMPS5_model5.xls Chart 1" xfId="1173"/>
    <cellStyle name="p_DCF_HYCOMPS5_model5.xls Chart 1_Baleine III NM #3.10" xfId="1174"/>
    <cellStyle name="p_DCF_HYCOMPS5_model5.xls Chart 1_BC Partners V2" xfId="1175"/>
    <cellStyle name="p_DCF_HYCOMPS5_model5.xls Chart 1_BP - Saur" xfId="1176"/>
    <cellStyle name="p_DCF_HYCOMPS5_model5.xls Chart 1_Laflachère v2" xfId="1177"/>
    <cellStyle name="p_DCF_HYCOMPS5_model5.xls Chart 1_Marionnaud P2P (#2)" xfId="1178"/>
    <cellStyle name="p_DCF_HYCOMPS5_model5.xls Chart 1_Modele FB - Apax V3" xfId="1179"/>
    <cellStyle name="p_DCF_HYCOMPS5_model5.xls Chart 1_Modèle Financier AFD (#1)" xfId="1180"/>
    <cellStyle name="p_DCF_HYCOMPS5_model5.xls Chart 1_Modele Frans Bonhomme EV8,5 TD6,2 DS4,6 - 11 03 03.xls Chart 297" xfId="1181"/>
    <cellStyle name="p_DCF_HYCOMPS5_model5.xls Chart 1_Modele Frans Bonhomme EV8,5 TD6,2 DS4,6 - 11 03 03.xls Chart 298" xfId="1182"/>
    <cellStyle name="p_DCF_HYCOMPS5_model5.xls Chart 1_Modele Frans Bonhomme EV8,5 TD6,2 DS4,6 - 11 03 03.xls Chart 299" xfId="1183"/>
    <cellStyle name="p_DCF_HYCOMPS5_model5.xls Chart 1_Modele Marionnaud (#3).xls Chart 12" xfId="1184"/>
    <cellStyle name="p_DCF_HYCOMPS5_model5.xls Chart 1_Modele Picard Recap (#2)" xfId="1185"/>
    <cellStyle name="p_DCF_HYCOMPS5_model5.xls Chart 1_Modèle SAUR #4" xfId="1186"/>
    <cellStyle name="p_DCF_HYCOMPS5_model6.xls Chart 1" xfId="1187"/>
    <cellStyle name="p_DCF_HYCOMPS5_model6.xls Chart 1_Baleine III NM #3.10" xfId="1188"/>
    <cellStyle name="p_DCF_HYCOMPS5_model6.xls Chart 1_BC Partners V2" xfId="1189"/>
    <cellStyle name="p_DCF_HYCOMPS5_model6.xls Chart 1_BP - Saur" xfId="1190"/>
    <cellStyle name="p_DCF_HYCOMPS5_model6.xls Chart 1_Laflachère v2" xfId="1191"/>
    <cellStyle name="p_DCF_HYCOMPS5_model6.xls Chart 1_Marionnaud P2P (#2)" xfId="1192"/>
    <cellStyle name="p_DCF_HYCOMPS5_model6.xls Chart 1_Modele FB - Apax V3" xfId="1193"/>
    <cellStyle name="p_DCF_HYCOMPS5_model6.xls Chart 1_Modèle Financier AFD (#1)" xfId="1194"/>
    <cellStyle name="p_DCF_HYCOMPS5_model6.xls Chart 1_Modele Frans Bonhomme EV8,5 TD6,2 DS4,6 - 11 03 03.xls Chart 297" xfId="1195"/>
    <cellStyle name="p_DCF_HYCOMPS5_model6.xls Chart 1_Modele Frans Bonhomme EV8,5 TD6,2 DS4,6 - 11 03 03.xls Chart 298" xfId="1196"/>
    <cellStyle name="p_DCF_HYCOMPS5_model6.xls Chart 1_Modele Frans Bonhomme EV8,5 TD6,2 DS4,6 - 11 03 03.xls Chart 299" xfId="1197"/>
    <cellStyle name="p_DCF_HYCOMPS5_model6.xls Chart 1_Modele Marionnaud (#3).xls Chart 12" xfId="1198"/>
    <cellStyle name="p_DCF_HYCOMPS5_model6.xls Chart 1_Modele Picard Recap (#2)" xfId="1199"/>
    <cellStyle name="p_DCF_HYCOMPS5_model6.xls Chart 1_Modèle SAUR #4" xfId="1200"/>
    <cellStyle name="p_DCF_HYCOMPS5_MODEL8" xfId="1201"/>
    <cellStyle name="p_DCF_HYCOMPS5_MODEL8_Apax Banks Model2" xfId="1202"/>
    <cellStyle name="p_DCF_HYCOMPS5_MODEL8_Atlasmod011_new_Covenants" xfId="1203"/>
    <cellStyle name="p_DCF_HYCOMPS5_MODEL8_Atlasmod011_new_Covenants_mezzcalc" xfId="1204"/>
    <cellStyle name="p_DCF_HYCOMPS5_MODEL8_BWG model_aip_final" xfId="1205"/>
    <cellStyle name="p_DCF_HYCOMPS5_MODEL8_Comareg Model_30" xfId="1206"/>
    <cellStyle name="p_DCF_HYCOMPS5_MODEL8_Consolidated Model - Overfund13NewBank &amp; HY rate" xfId="1207"/>
    <cellStyle name="p_DCF_HYCOMPS5_MODEL8_Consolidated Model - Overfund14NewBank &amp; HY rate" xfId="1208"/>
    <cellStyle name="p_DCF_HYCOMPS5_MODEL8_Damovo_Eurostar model CIBC" xfId="1209"/>
    <cellStyle name="p_DCF_HYCOMPS5_MODEL8_ESCOperatingModel Revised Base Case Banks 260101" xfId="1210"/>
    <cellStyle name="p_DCF_HYCOMPS5_MODEL8_Fee calc" xfId="1211"/>
    <cellStyle name="p_DCF_HYCOMPS5_MODEL8_Financials6_for sales force" xfId="1212"/>
    <cellStyle name="p_DCF_HYCOMPS5_MODEL8_Last Update of Model - Version 39" xfId="1213"/>
    <cellStyle name="p_DCF_HYCOMPS5_MODEL8_mezzcalc" xfId="1214"/>
    <cellStyle name="p_DCF_HYCOMPS5_MODEL8_Model_9" xfId="1215"/>
    <cellStyle name="p_DCF_HYCOMPS5_MODEL8_model11.xls Chart 1" xfId="1216"/>
    <cellStyle name="p_DCF_HYCOMPS5_MODEL8_model14" xfId="1217"/>
    <cellStyle name="p_DCF_HYCOMPS5_MODEL8_Model34" xfId="1218"/>
    <cellStyle name="p_DCF_HYCOMPS5_MODEL8_model5.xls Chart 1" xfId="1219"/>
    <cellStyle name="p_DCF_HYCOMPS5_MODEL8_model6.xls Chart 1" xfId="1220"/>
    <cellStyle name="p_DCF_HYCOMPS5_MODEL8_Newmodel12" xfId="1221"/>
    <cellStyle name="p_DCF_HYCOMPS5_MODEL8_PwC (Version 10) Revised- CP site by site1" xfId="1222"/>
    <cellStyle name="p_DCF_HYCOMPS5_MODEL8_PwC (Version 10) Revised- CP site by site1_Damovo_Eurostar model CIBC" xfId="1223"/>
    <cellStyle name="p_DCF_HYCOMPS5_MODEL8_PwC (Version 10) Revised- CP site by site1_SNSL Numbers 6" xfId="1224"/>
    <cellStyle name="p_DCF_HYCOMPS5_MODEL8_PwC (Version 10) Revised- CP site by site1_UBS latest model" xfId="1225"/>
    <cellStyle name="p_DCF_HYCOMPS5_MODEL8_SNSL Numbers 6" xfId="1226"/>
    <cellStyle name="p_DCF_HYCOMPS5_MODEL8_splash mod 050700" xfId="1227"/>
    <cellStyle name="p_DCF_HYCOMPS5_MODEL8_UBS latest model" xfId="1228"/>
    <cellStyle name="p_DCF_HYCOMPS5_MODEL8_vivendi model_18" xfId="1229"/>
    <cellStyle name="p_DCF_HYCOMPS5_PwC (Version 10) Revised- CP site by site1" xfId="1230"/>
    <cellStyle name="p_DCF_HYCOMPS5_PwC (Version 10) Revised- CP site by site1_Baleine III NM #3.10" xfId="1231"/>
    <cellStyle name="p_DCF_HYCOMPS5_PwC (Version 10) Revised- CP site by site1_BC Partners V2" xfId="1232"/>
    <cellStyle name="p_DCF_HYCOMPS5_PwC (Version 10) Revised- CP site by site1_BP - Saur" xfId="1233"/>
    <cellStyle name="p_DCF_HYCOMPS5_PwC (Version 10) Revised- CP site by site1_Damovo_Eurostar model CIBC" xfId="1234"/>
    <cellStyle name="p_DCF_HYCOMPS5_PwC (Version 10) Revised- CP site by site1_Damovo_Eurostar model CIBC_Baleine III NM #3.10" xfId="1235"/>
    <cellStyle name="p_DCF_HYCOMPS5_PwC (Version 10) Revised- CP site by site1_Damovo_Eurostar model CIBC_BC Partners V2" xfId="1236"/>
    <cellStyle name="p_DCF_HYCOMPS5_PwC (Version 10) Revised- CP site by site1_Damovo_Eurostar model CIBC_BP - Saur" xfId="1237"/>
    <cellStyle name="p_DCF_HYCOMPS5_PwC (Version 10) Revised- CP site by site1_Damovo_Eurostar model CIBC_Laflachère v2" xfId="1238"/>
    <cellStyle name="p_DCF_HYCOMPS5_PwC (Version 10) Revised- CP site by site1_Damovo_Eurostar model CIBC_Marionnaud P2P (#2)" xfId="1239"/>
    <cellStyle name="p_DCF_HYCOMPS5_PwC (Version 10) Revised- CP site by site1_Damovo_Eurostar model CIBC_Modele FB - Apax V3" xfId="1240"/>
    <cellStyle name="p_DCF_HYCOMPS5_PwC (Version 10) Revised- CP site by site1_Damovo_Eurostar model CIBC_Modèle Financier AFD (#1)" xfId="1241"/>
    <cellStyle name="p_DCF_HYCOMPS5_PwC (Version 10) Revised- CP site by site1_Damovo_Eurostar model CIBC_Modele Frans Bonhomme EV8,5 TD6,2 DS4,6 - 11 03 03.xls Chart 297" xfId="1242"/>
    <cellStyle name="p_DCF_HYCOMPS5_PwC (Version 10) Revised- CP site by site1_Damovo_Eurostar model CIBC_Modele Frans Bonhomme EV8,5 TD6,2 DS4,6 - 11 03 03.xls Chart 298" xfId="1243"/>
    <cellStyle name="p_DCF_HYCOMPS5_PwC (Version 10) Revised- CP site by site1_Damovo_Eurostar model CIBC_Modele Frans Bonhomme EV8,5 TD6,2 DS4,6 - 11 03 03.xls Chart 299" xfId="1244"/>
    <cellStyle name="p_DCF_HYCOMPS5_PwC (Version 10) Revised- CP site by site1_Damovo_Eurostar model CIBC_Modele Marionnaud (#3).xls Chart 12" xfId="1245"/>
    <cellStyle name="p_DCF_HYCOMPS5_PwC (Version 10) Revised- CP site by site1_Damovo_Eurostar model CIBC_Modele Picard Recap (#2)" xfId="1246"/>
    <cellStyle name="p_DCF_HYCOMPS5_PwC (Version 10) Revised- CP site by site1_Damovo_Eurostar model CIBC_Modèle SAUR #4" xfId="1247"/>
    <cellStyle name="p_DCF_HYCOMPS5_PwC (Version 10) Revised- CP site by site1_Laflachère v2" xfId="1248"/>
    <cellStyle name="p_DCF_HYCOMPS5_PwC (Version 10) Revised- CP site by site1_Marionnaud P2P (#2)" xfId="1249"/>
    <cellStyle name="p_DCF_HYCOMPS5_PwC (Version 10) Revised- CP site by site1_Modele FB - Apax V3" xfId="1250"/>
    <cellStyle name="p_DCF_HYCOMPS5_PwC (Version 10) Revised- CP site by site1_Modèle Financier AFD (#1)" xfId="1251"/>
    <cellStyle name="p_DCF_HYCOMPS5_PwC (Version 10) Revised- CP site by site1_Modele Frans Bonhomme EV8,5 TD6,2 DS4,6 - 11 03 03.xls Chart 297" xfId="1252"/>
    <cellStyle name="p_DCF_HYCOMPS5_PwC (Version 10) Revised- CP site by site1_Modele Frans Bonhomme EV8,5 TD6,2 DS4,6 - 11 03 03.xls Chart 298" xfId="1253"/>
    <cellStyle name="p_DCF_HYCOMPS5_PwC (Version 10) Revised- CP site by site1_Modele Frans Bonhomme EV8,5 TD6,2 DS4,6 - 11 03 03.xls Chart 299" xfId="1254"/>
    <cellStyle name="p_DCF_HYCOMPS5_PwC (Version 10) Revised- CP site by site1_Modele Marionnaud (#3).xls Chart 12" xfId="1255"/>
    <cellStyle name="p_DCF_HYCOMPS5_PwC (Version 10) Revised- CP site by site1_Modele Picard Recap (#2)" xfId="1256"/>
    <cellStyle name="p_DCF_HYCOMPS5_PwC (Version 10) Revised- CP site by site1_Modèle SAUR #4" xfId="1257"/>
    <cellStyle name="p_DCF_HYCOMPS5_PwC (Version 10) Revised- CP site by site1_SNSL Numbers 6" xfId="1258"/>
    <cellStyle name="p_DCF_HYCOMPS5_PwC (Version 10) Revised- CP site by site1_SNSL Numbers 6_Baleine III NM #3.10" xfId="1259"/>
    <cellStyle name="p_DCF_HYCOMPS5_PwC (Version 10) Revised- CP site by site1_SNSL Numbers 6_BC Partners V2" xfId="1260"/>
    <cellStyle name="p_DCF_HYCOMPS5_PwC (Version 10) Revised- CP site by site1_SNSL Numbers 6_BP - Saur" xfId="1261"/>
    <cellStyle name="p_DCF_HYCOMPS5_PwC (Version 10) Revised- CP site by site1_SNSL Numbers 6_Laflachère v2" xfId="1262"/>
    <cellStyle name="p_DCF_HYCOMPS5_PwC (Version 10) Revised- CP site by site1_SNSL Numbers 6_Marionnaud P2P (#2)" xfId="1263"/>
    <cellStyle name="p_DCF_HYCOMPS5_PwC (Version 10) Revised- CP site by site1_SNSL Numbers 6_Modele FB - Apax V3" xfId="1264"/>
    <cellStyle name="p_DCF_HYCOMPS5_PwC (Version 10) Revised- CP site by site1_SNSL Numbers 6_Modèle Financier AFD (#1)" xfId="1265"/>
    <cellStyle name="p_DCF_HYCOMPS5_PwC (Version 10) Revised- CP site by site1_SNSL Numbers 6_Modele Frans Bonhomme EV8,5 TD6,2 DS4,6 - 11 03 03.xls Chart 297" xfId="1266"/>
    <cellStyle name="p_DCF_HYCOMPS5_PwC (Version 10) Revised- CP site by site1_SNSL Numbers 6_Modele Frans Bonhomme EV8,5 TD6,2 DS4,6 - 11 03 03.xls Chart 298" xfId="1267"/>
    <cellStyle name="p_DCF_HYCOMPS5_PwC (Version 10) Revised- CP site by site1_SNSL Numbers 6_Modele Frans Bonhomme EV8,5 TD6,2 DS4,6 - 11 03 03.xls Chart 299" xfId="1268"/>
    <cellStyle name="p_DCF_HYCOMPS5_PwC (Version 10) Revised- CP site by site1_SNSL Numbers 6_Modele Marionnaud (#3).xls Chart 12" xfId="1269"/>
    <cellStyle name="p_DCF_HYCOMPS5_PwC (Version 10) Revised- CP site by site1_SNSL Numbers 6_Modele Picard Recap (#2)" xfId="1270"/>
    <cellStyle name="p_DCF_HYCOMPS5_PwC (Version 10) Revised- CP site by site1_SNSL Numbers 6_Modèle SAUR #4" xfId="1271"/>
    <cellStyle name="p_DCF_HYCOMPS5_PwC (Version 10) Revised- CP site by site1_UBS latest model" xfId="1272"/>
    <cellStyle name="p_DCF_HYCOMPS5_PwC (Version 10) Revised- CP site by site1_UBS latest model_Baleine III NM #3.10" xfId="1273"/>
    <cellStyle name="p_DCF_HYCOMPS5_PwC (Version 10) Revised- CP site by site1_UBS latest model_BC Partners V2" xfId="1274"/>
    <cellStyle name="p_DCF_HYCOMPS5_PwC (Version 10) Revised- CP site by site1_UBS latest model_BP - Saur" xfId="1275"/>
    <cellStyle name="p_DCF_HYCOMPS5_PwC (Version 10) Revised- CP site by site1_UBS latest model_Laflachère v2" xfId="1276"/>
    <cellStyle name="p_DCF_HYCOMPS5_PwC (Version 10) Revised- CP site by site1_UBS latest model_Marionnaud P2P (#2)" xfId="1277"/>
    <cellStyle name="p_DCF_HYCOMPS5_PwC (Version 10) Revised- CP site by site1_UBS latest model_Modele FB - Apax V3" xfId="1278"/>
    <cellStyle name="p_DCF_HYCOMPS5_PwC (Version 10) Revised- CP site by site1_UBS latest model_Modèle Financier AFD (#1)" xfId="1279"/>
    <cellStyle name="p_DCF_HYCOMPS5_PwC (Version 10) Revised- CP site by site1_UBS latest model_Modele Frans Bonhomme EV8,5 TD6,2 DS4,6 - 11 03 03.xls Chart 297" xfId="1280"/>
    <cellStyle name="p_DCF_HYCOMPS5_PwC (Version 10) Revised- CP site by site1_UBS latest model_Modele Frans Bonhomme EV8,5 TD6,2 DS4,6 - 11 03 03.xls Chart 298" xfId="1281"/>
    <cellStyle name="p_DCF_HYCOMPS5_PwC (Version 10) Revised- CP site by site1_UBS latest model_Modele Frans Bonhomme EV8,5 TD6,2 DS4,6 - 11 03 03.xls Chart 299" xfId="1282"/>
    <cellStyle name="p_DCF_HYCOMPS5_PwC (Version 10) Revised- CP site by site1_UBS latest model_Modele Marionnaud (#3).xls Chart 12" xfId="1283"/>
    <cellStyle name="p_DCF_HYCOMPS5_PwC (Version 10) Revised- CP site by site1_UBS latest model_Modele Picard Recap (#2)" xfId="1284"/>
    <cellStyle name="p_DCF_HYCOMPS5_PwC (Version 10) Revised- CP site by site1_UBS latest model_Modèle SAUR #4" xfId="1285"/>
    <cellStyle name="p_DCF_HYCOMPS5_PwC (Version 7) Revised- CP site by site" xfId="1286"/>
    <cellStyle name="p_DCF_HYCOMPS5_PwC (Version 7) Revised- CP site by site_Baleine III NM #3.10" xfId="1287"/>
    <cellStyle name="p_DCF_HYCOMPS5_PwC (Version 7) Revised- CP site by site_BC Partners V2" xfId="1288"/>
    <cellStyle name="p_DCF_HYCOMPS5_PwC (Version 7) Revised- CP site by site_BP - Saur" xfId="1289"/>
    <cellStyle name="p_DCF_HYCOMPS5_PwC (Version 7) Revised- CP site by site_Laflachère v2" xfId="1290"/>
    <cellStyle name="p_DCF_HYCOMPS5_PwC (Version 7) Revised- CP site by site_Marionnaud P2P (#2)" xfId="1291"/>
    <cellStyle name="p_DCF_HYCOMPS5_PwC (Version 7) Revised- CP site by site_Modele FB - Apax V3" xfId="1292"/>
    <cellStyle name="p_DCF_HYCOMPS5_PwC (Version 7) Revised- CP site by site_Modèle Financier AFD (#1)" xfId="1293"/>
    <cellStyle name="p_DCF_HYCOMPS5_PwC (Version 7) Revised- CP site by site_Modele Frans Bonhomme EV8,5 TD6,2 DS4,6 - 11 03 03.xls Chart 297" xfId="1294"/>
    <cellStyle name="p_DCF_HYCOMPS5_PwC (Version 7) Revised- CP site by site_Modele Frans Bonhomme EV8,5 TD6,2 DS4,6 - 11 03 03.xls Chart 298" xfId="1295"/>
    <cellStyle name="p_DCF_HYCOMPS5_PwC (Version 7) Revised- CP site by site_Modele Frans Bonhomme EV8,5 TD6,2 DS4,6 - 11 03 03.xls Chart 299" xfId="1296"/>
    <cellStyle name="p_DCF_HYCOMPS5_PwC (Version 7) Revised- CP site by site_Modele Marionnaud (#3).xls Chart 12" xfId="1297"/>
    <cellStyle name="p_DCF_HYCOMPS5_PwC (Version 7) Revised- CP site by site_Modele Picard Recap (#2)" xfId="1298"/>
    <cellStyle name="p_DCF_HYCOMPS5_PwC (Version 7) Revised- CP site by site_Modèle SAUR #4" xfId="1299"/>
    <cellStyle name="p_DCF_HYCOMPS5_SNSL Numbers 6" xfId="1300"/>
    <cellStyle name="p_DCF_HYCOMPS5_splash mod 050700" xfId="1301"/>
    <cellStyle name="p_DCF_HYCOMPS5_splash mod 050700_Baleine III NM #3.10" xfId="1302"/>
    <cellStyle name="p_DCF_HYCOMPS5_splash mod 050700_BC Partners V2" xfId="1303"/>
    <cellStyle name="p_DCF_HYCOMPS5_splash mod 050700_BP - Saur" xfId="1304"/>
    <cellStyle name="p_DCF_HYCOMPS5_splash mod 050700_Laflachère v2" xfId="1305"/>
    <cellStyle name="p_DCF_HYCOMPS5_splash mod 050700_Marionnaud P2P (#2)" xfId="1306"/>
    <cellStyle name="p_DCF_HYCOMPS5_splash mod 050700_Modele FB - Apax V3" xfId="1307"/>
    <cellStyle name="p_DCF_HYCOMPS5_splash mod 050700_Modèle Financier AFD (#1)" xfId="1308"/>
    <cellStyle name="p_DCF_HYCOMPS5_splash mod 050700_Modele Frans Bonhomme EV8,5 TD6,2 DS4,6 - 11 03 03.xls Chart 297" xfId="1309"/>
    <cellStyle name="p_DCF_HYCOMPS5_splash mod 050700_Modele Frans Bonhomme EV8,5 TD6,2 DS4,6 - 11 03 03.xls Chart 298" xfId="1310"/>
    <cellStyle name="p_DCF_HYCOMPS5_splash mod 050700_Modele Frans Bonhomme EV8,5 TD6,2 DS4,6 - 11 03 03.xls Chart 299" xfId="1311"/>
    <cellStyle name="p_DCF_HYCOMPS5_splash mod 050700_Modele Marionnaud (#3).xls Chart 12" xfId="1312"/>
    <cellStyle name="p_DCF_HYCOMPS5_splash mod 050700_Modele Picard Recap (#2)" xfId="1313"/>
    <cellStyle name="p_DCF_HYCOMPS5_splash mod 050700_Modèle SAUR #4" xfId="1314"/>
    <cellStyle name="p_DCF_HYCOMPS5_tables2" xfId="1315"/>
    <cellStyle name="p_DCF_HYCOMPS5_tables2_Apax Banks Model2" xfId="1316"/>
    <cellStyle name="p_DCF_HYCOMPS5_tables2_Atlasmod011_new_Covenants" xfId="1317"/>
    <cellStyle name="p_DCF_HYCOMPS5_tables2_Atlasmod011_new_Covenants_1" xfId="1318"/>
    <cellStyle name="p_DCF_HYCOMPS5_tables2_Base Case Model" xfId="1319"/>
    <cellStyle name="p_DCF_HYCOMPS5_tables2_BWG model_aip_final" xfId="1320"/>
    <cellStyle name="p_DCF_HYCOMPS5_tables2_CIBC Model No Stub 2" xfId="1321"/>
    <cellStyle name="p_DCF_HYCOMPS5_tables2_Comareg Model_30" xfId="1322"/>
    <cellStyle name="p_DCF_HYCOMPS5_tables2_Consolidated Model - Overfund13NewBank &amp; HY rate" xfId="1323"/>
    <cellStyle name="p_DCF_HYCOMPS5_tables2_Consolidated Model - Overfund14NewBank &amp; HY rate" xfId="1324"/>
    <cellStyle name="p_DCF_HYCOMPS5_tables2_Damovo_Eurostar model CIBC" xfId="1325"/>
    <cellStyle name="p_DCF_HYCOMPS5_tables2_ESCOperatingModel Revised Base Case Banks 260101" xfId="1326"/>
    <cellStyle name="p_DCF_HYCOMPS5_tables2_Fee calc" xfId="1327"/>
    <cellStyle name="p_DCF_HYCOMPS5_tables2_Financials6_for sales force" xfId="1328"/>
    <cellStyle name="p_DCF_HYCOMPS5_tables2_Last Update of Model - Version 39" xfId="1329"/>
    <cellStyle name="p_DCF_HYCOMPS5_tables2_mezzcalc" xfId="1330"/>
    <cellStyle name="p_DCF_HYCOMPS5_tables2_Model 10" xfId="1331"/>
    <cellStyle name="p_DCF_HYCOMPS5_tables2_Model 41" xfId="1332"/>
    <cellStyle name="p_DCF_HYCOMPS5_tables2_Model_30" xfId="1333"/>
    <cellStyle name="p_DCF_HYCOMPS5_tables2_model11.xls Chart 1" xfId="1334"/>
    <cellStyle name="p_DCF_HYCOMPS5_tables2_model14" xfId="1335"/>
    <cellStyle name="p_DCF_HYCOMPS5_tables2_Model34" xfId="1336"/>
    <cellStyle name="p_DCF_HYCOMPS5_tables2_model5.xls Chart 1" xfId="1337"/>
    <cellStyle name="p_DCF_HYCOMPS5_tables2_model6.xls Chart 1" xfId="1338"/>
    <cellStyle name="p_DCF_HYCOMPS5_tables2_PwC (Version 10) Revised- CP site by site1" xfId="1339"/>
    <cellStyle name="p_DCF_HYCOMPS5_tables2_PwC (Version 10) Revised- CP site by site1_Damovo_Eurostar model CIBC" xfId="1340"/>
    <cellStyle name="p_DCF_HYCOMPS5_tables2_PwC (Version 10) Revised- CP site by site1_SNSL Numbers 6" xfId="1341"/>
    <cellStyle name="p_DCF_HYCOMPS5_tables2_PwC (Version 10) Revised- CP site by site1_UBS latest model" xfId="1342"/>
    <cellStyle name="p_DCF_HYCOMPS5_tables2_SNSL Numbers 6" xfId="1343"/>
    <cellStyle name="p_DCF_HYCOMPS5_tables2_splash mod 050700" xfId="1344"/>
    <cellStyle name="p_DCF_HYCOMPS5_tables2_UBS latest model" xfId="1345"/>
    <cellStyle name="p_DCF_HYCOMPS5_tables2_vivendi model_18" xfId="1346"/>
    <cellStyle name="p_DCF_HYCOMPS5_UBS latest model" xfId="1347"/>
    <cellStyle name="p_DCF_Last Update of Model - Version 39" xfId="1348"/>
    <cellStyle name="p_DCF_litemod112" xfId="1349"/>
    <cellStyle name="p_DCF_litemod112_Atlasmod011_new_Covenants" xfId="1350"/>
    <cellStyle name="p_DCF_litemod112_Atlasmod011_new_Covenants_1" xfId="1351"/>
    <cellStyle name="p_DCF_litemod112_Atlasmod011_new_Covenants_mezzcalc" xfId="1352"/>
    <cellStyle name="p_DCF_litemod112_Health Graphs" xfId="1353"/>
    <cellStyle name="p_DCF_litemod112_Mezz vs HY Analysis" xfId="1354"/>
    <cellStyle name="p_DCF_litemod112_mezzcalc" xfId="1355"/>
    <cellStyle name="p_DCF_litemod112_NewModel_10" xfId="1356"/>
    <cellStyle name="p_DCF_litemod112_NewModel_10_Atlasmod011_new_Covenants" xfId="1357"/>
    <cellStyle name="p_DCF_litemod112_NewModel_10_Atlasmod011_new_Covenants_1" xfId="1358"/>
    <cellStyle name="p_DCF_litemod112_NewModel_10_Atlasmod011_new_Covenants_mezzcalc" xfId="1359"/>
    <cellStyle name="p_DCF_litemod112_NewModel_10_mezzcalc" xfId="1360"/>
    <cellStyle name="p_DCF_litemod112_vivendi B2B model_Feb_v.9" xfId="1361"/>
    <cellStyle name="p_DCF_Logistics Comps" xfId="1362"/>
    <cellStyle name="p_DCF_mezzcalc" xfId="1363"/>
    <cellStyle name="p_DCF_model14" xfId="1364"/>
    <cellStyle name="p_DCF_Model3" xfId="1365"/>
    <cellStyle name="p_DCF_Model34" xfId="1366"/>
    <cellStyle name="p_DCF_NEWMOD5" xfId="1367"/>
    <cellStyle name="p_DCF_NEWMOD5_Atlasmod011_new_Covenants" xfId="1368"/>
    <cellStyle name="p_DCF_NEWMOD5_Atlasmod011_new_Covenants_mezzcalc" xfId="1369"/>
    <cellStyle name="p_DCF_NEWMOD5_BWG model_aip_final" xfId="1370"/>
    <cellStyle name="p_DCF_NEWMOD5_Comareg Model_30" xfId="1371"/>
    <cellStyle name="p_DCF_NEWMOD5_Consolidated Model - Overfund13NewBank &amp; HY rate" xfId="1372"/>
    <cellStyle name="p_DCF_NEWMOD5_Consolidated Model - Overfund14NewBank &amp; HY rate" xfId="1373"/>
    <cellStyle name="p_DCF_NEWMOD5_Fee calc" xfId="1374"/>
    <cellStyle name="p_DCF_NEWMOD5_Financials6_for sales force" xfId="1375"/>
    <cellStyle name="p_DCF_NEWMOD5_Last Update of Model - Version 39" xfId="1376"/>
    <cellStyle name="p_DCF_NEWMOD5_mezzcalc" xfId="1377"/>
    <cellStyle name="p_DCF_NEWMOD5_Model_9" xfId="1378"/>
    <cellStyle name="p_DCF_NEWMOD5_model14" xfId="1379"/>
    <cellStyle name="p_DCF_NEWMOD5_Model34" xfId="1380"/>
    <cellStyle name="p_DCF_NEWMOD5_Newmodel12" xfId="1381"/>
    <cellStyle name="p_DCF_NEWMOD5_vivendi model_18" xfId="1382"/>
    <cellStyle name="p_DCF_NewModel_10" xfId="1383"/>
    <cellStyle name="p_DCF_NewModel_10_Atlasmod011_new_Covenants" xfId="1384"/>
    <cellStyle name="p_DCF_NewModel_10_Atlasmod011_new_Covenants_1" xfId="1385"/>
    <cellStyle name="p_DCF_NewModel_10_Atlasmod011_new_Covenants_mezzcalc" xfId="1386"/>
    <cellStyle name="p_DCF_NewModel_10_mezzcalc" xfId="1387"/>
    <cellStyle name="p_DCF_NT" xfId="1388"/>
    <cellStyle name="p_DCF_prucomps" xfId="1389"/>
    <cellStyle name="p_DCF_prucomps_BWG model_aip_final" xfId="1390"/>
    <cellStyle name="p_DCF_prucomps_Comareg Model_30" xfId="1391"/>
    <cellStyle name="p_DCF_prucomps_Fee calc" xfId="1392"/>
    <cellStyle name="p_DCF_prucomps_Model34" xfId="1393"/>
    <cellStyle name="p_DCF_prucomps_vivendi model_18" xfId="1394"/>
    <cellStyle name="p_DCF_prucomps_vivendi model_6" xfId="1395"/>
    <cellStyle name="p_DCF_Ratchart" xfId="1396"/>
    <cellStyle name="p_DCF_RECON1" xfId="1397"/>
    <cellStyle name="p_DCF_RECON1_Atlasmod011_new_Covenants" xfId="1398"/>
    <cellStyle name="p_DCF_RECON1_Atlasmod011_new_Covenants_mezzcalc" xfId="1399"/>
    <cellStyle name="p_DCF_RECON1_Consolidated Model - Overfund13NewBank &amp; HY rate" xfId="1400"/>
    <cellStyle name="p_DCF_RECON1_Consolidated Model - Overfund14NewBank &amp; HY rate" xfId="1401"/>
    <cellStyle name="p_DCF_RECON1_Financials6_for sales force" xfId="1402"/>
    <cellStyle name="p_DCF_RECON1_Last Update of Model - Version 39" xfId="1403"/>
    <cellStyle name="p_DCF_RECON1_mezzcalc" xfId="1404"/>
    <cellStyle name="p_DCF_RECON1_model14" xfId="1405"/>
    <cellStyle name="p_DCF_RECON1_Model3" xfId="1406"/>
    <cellStyle name="p_DCF_RECON1_Model34" xfId="1407"/>
    <cellStyle name="p_DCF_SMAWY" xfId="1408"/>
    <cellStyle name="p_DCF_TABLES" xfId="1409"/>
    <cellStyle name="p_DCF_TABLES_Atlasmod011_new_Covenants" xfId="1410"/>
    <cellStyle name="p_DCF_TABLES_Atlasmod011_new_Covenants_mezzcalc" xfId="1411"/>
    <cellStyle name="p_DCF_TABLES_Consolidated Model - Overfund13NewBank &amp; HY rate" xfId="1412"/>
    <cellStyle name="p_DCF_TABLES_Consolidated Model - Overfund14NewBank &amp; HY rate" xfId="1413"/>
    <cellStyle name="p_DCF_TABLES_Financials6_for sales force" xfId="1414"/>
    <cellStyle name="p_DCF_TABLES_Last Update of Model - Version 39" xfId="1415"/>
    <cellStyle name="p_DCF_TABLES_mezzcalc" xfId="1416"/>
    <cellStyle name="p_DCF_TABLES_model14" xfId="1417"/>
    <cellStyle name="p_DCF_TABLES_Model3" xfId="1418"/>
    <cellStyle name="p_DCF_TABLES_Model34" xfId="1419"/>
    <cellStyle name="p_DCF_Valuation Comps - Version 2" xfId="1420"/>
    <cellStyle name="p_DCF_VERA" xfId="1421"/>
    <cellStyle name="p_DCF_VERA_Atlasmod011_new_Covenants" xfId="1422"/>
    <cellStyle name="p_DCF_VERA_Atlasmod011_new_Covenants_mezzcalc" xfId="1423"/>
    <cellStyle name="p_DCF_VERA_Consolidated Model - Overfund13NewBank &amp; HY rate" xfId="1424"/>
    <cellStyle name="p_DCF_VERA_Consolidated Model - Overfund14NewBank &amp; HY rate" xfId="1425"/>
    <cellStyle name="p_DCF_VERA_Financials6_for sales force" xfId="1426"/>
    <cellStyle name="p_DCF_VERA_Last Update of Model - Version 39" xfId="1427"/>
    <cellStyle name="p_DCF_VERA_mezzcalc" xfId="1428"/>
    <cellStyle name="p_DCF_VERA_model14" xfId="1429"/>
    <cellStyle name="p_DCF_VERA_Model3" xfId="1430"/>
    <cellStyle name="p_DCF_VERA_Model3_Atlasmod011_new_Covenants" xfId="1431"/>
    <cellStyle name="p_DCF_VERA_Model3_Atlasmod011_new_Covenants_mezzcalc" xfId="1432"/>
    <cellStyle name="p_DCF_VERA_Model3_Consolidated Model - Overfund13NewBank &amp; HY rate" xfId="1433"/>
    <cellStyle name="p_DCF_VERA_Model3_Consolidated Model - Overfund14NewBank &amp; HY rate" xfId="1434"/>
    <cellStyle name="p_DCF_VERA_Model3_Financials6_for sales force" xfId="1435"/>
    <cellStyle name="p_DCF_VERA_Model3_Last Update of Model - Version 39" xfId="1436"/>
    <cellStyle name="p_DCF_VERA_Model3_mezzcalc" xfId="1437"/>
    <cellStyle name="p_DCF_VERA_Model3_model14" xfId="1438"/>
    <cellStyle name="p_DCF_VERA_Model3_Model34" xfId="1439"/>
    <cellStyle name="p_DCF_VERA_Model34" xfId="1440"/>
    <cellStyle name="p_DCF_VERA_Valuation Comps - Version 2" xfId="1441"/>
    <cellStyle name="p_DCF_Victoria Comps2" xfId="1442"/>
    <cellStyle name="p_ECIL" xfId="1443"/>
    <cellStyle name="p_EQCOMP5" xfId="1444"/>
    <cellStyle name="p_EQCOMP5_Apax Banks Model2" xfId="1445"/>
    <cellStyle name="p_EQCOMP5_Apax Banks Model2_Baleine III NM #3.10" xfId="1446"/>
    <cellStyle name="p_EQCOMP5_Apax Banks Model2_BC Partners V2" xfId="1447"/>
    <cellStyle name="p_EQCOMP5_Apax Banks Model2_BP - Saur" xfId="1448"/>
    <cellStyle name="p_EQCOMP5_Apax Banks Model2_Laflachère v2" xfId="1449"/>
    <cellStyle name="p_EQCOMP5_Apax Banks Model2_Marionnaud P2P (#2)" xfId="1450"/>
    <cellStyle name="p_EQCOMP5_Apax Banks Model2_Modele FB - Apax V3" xfId="1451"/>
    <cellStyle name="p_EQCOMP5_Apax Banks Model2_Modèle Financier AFD (#1)" xfId="1452"/>
    <cellStyle name="p_EQCOMP5_Apax Banks Model2_Modele Frans Bonhomme EV8,5 TD6,2 DS4,6 - 11 03 03.xls Chart 297" xfId="1453"/>
    <cellStyle name="p_EQCOMP5_Apax Banks Model2_Modele Frans Bonhomme EV8,5 TD6,2 DS4,6 - 11 03 03.xls Chart 298" xfId="1454"/>
    <cellStyle name="p_EQCOMP5_Apax Banks Model2_Modele Frans Bonhomme EV8,5 TD6,2 DS4,6 - 11 03 03.xls Chart 299" xfId="1455"/>
    <cellStyle name="p_EQCOMP5_Apax Banks Model2_Modele Marionnaud (#3).xls Chart 12" xfId="1456"/>
    <cellStyle name="p_EQCOMP5_Apax Banks Model2_Modele Picard Recap (#2)" xfId="1457"/>
    <cellStyle name="p_EQCOMP5_Apax Banks Model2_Modèle SAUR #4" xfId="1458"/>
    <cellStyle name="p_EQCOMP5_Damovo_Eurostar model CIBC" xfId="1459"/>
    <cellStyle name="p_EQCOMP5_Damovo_Eurostar model CIBC_Baleine III NM #3.10" xfId="1460"/>
    <cellStyle name="p_EQCOMP5_Damovo_Eurostar model CIBC_BC Partners V2" xfId="1461"/>
    <cellStyle name="p_EQCOMP5_Damovo_Eurostar model CIBC_BP - Saur" xfId="1462"/>
    <cellStyle name="p_EQCOMP5_Damovo_Eurostar model CIBC_Laflachère v2" xfId="1463"/>
    <cellStyle name="p_EQCOMP5_Damovo_Eurostar model CIBC_Marionnaud P2P (#2)" xfId="1464"/>
    <cellStyle name="p_EQCOMP5_Damovo_Eurostar model CIBC_Modele FB - Apax V3" xfId="1465"/>
    <cellStyle name="p_EQCOMP5_Damovo_Eurostar model CIBC_Modèle Financier AFD (#1)" xfId="1466"/>
    <cellStyle name="p_EQCOMP5_Damovo_Eurostar model CIBC_Modele Frans Bonhomme EV8,5 TD6,2 DS4,6 - 11 03 03.xls Chart 297" xfId="1467"/>
    <cellStyle name="p_EQCOMP5_Damovo_Eurostar model CIBC_Modele Frans Bonhomme EV8,5 TD6,2 DS4,6 - 11 03 03.xls Chart 298" xfId="1468"/>
    <cellStyle name="p_EQCOMP5_Damovo_Eurostar model CIBC_Modele Frans Bonhomme EV8,5 TD6,2 DS4,6 - 11 03 03.xls Chart 299" xfId="1469"/>
    <cellStyle name="p_EQCOMP5_Damovo_Eurostar model CIBC_Modele Marionnaud (#3).xls Chart 12" xfId="1470"/>
    <cellStyle name="p_EQCOMP5_Damovo_Eurostar model CIBC_Modele Picard Recap (#2)" xfId="1471"/>
    <cellStyle name="p_EQCOMP5_Damovo_Eurostar model CIBC_Modèle SAUR #4" xfId="1472"/>
    <cellStyle name="p_EQCOMP5_ESCOperatingModel Revised Base Case Banks 260101" xfId="1473"/>
    <cellStyle name="p_EQCOMP5_ESCOperatingModel Revised Base Case Banks 260101_Baleine III NM #3.10" xfId="1474"/>
    <cellStyle name="p_EQCOMP5_ESCOperatingModel Revised Base Case Banks 260101_BC Partners V2" xfId="1475"/>
    <cellStyle name="p_EQCOMP5_ESCOperatingModel Revised Base Case Banks 260101_BP - Saur" xfId="1476"/>
    <cellStyle name="p_EQCOMP5_ESCOperatingModel Revised Base Case Banks 260101_Laflachère v2" xfId="1477"/>
    <cellStyle name="p_EQCOMP5_ESCOperatingModel Revised Base Case Banks 260101_Marionnaud P2P (#2)" xfId="1478"/>
    <cellStyle name="p_EQCOMP5_ESCOperatingModel Revised Base Case Banks 260101_Modele FB - Apax V3" xfId="1479"/>
    <cellStyle name="p_EQCOMP5_ESCOperatingModel Revised Base Case Banks 260101_Modèle Financier AFD (#1)" xfId="1480"/>
    <cellStyle name="p_EQCOMP5_ESCOperatingModel Revised Base Case Banks 260101_Modele Frans Bonhomme EV8,5 TD6,2 DS4,6 - 11 03 03.xls Chart 297" xfId="1481"/>
    <cellStyle name="p_EQCOMP5_ESCOperatingModel Revised Base Case Banks 260101_Modele Frans Bonhomme EV8,5 TD6,2 DS4,6 - 11 03 03.xls Chart 298" xfId="1482"/>
    <cellStyle name="p_EQCOMP5_ESCOperatingModel Revised Base Case Banks 260101_Modele Frans Bonhomme EV8,5 TD6,2 DS4,6 - 11 03 03.xls Chart 299" xfId="1483"/>
    <cellStyle name="p_EQCOMP5_ESCOperatingModel Revised Base Case Banks 260101_Modele Marionnaud (#3).xls Chart 12" xfId="1484"/>
    <cellStyle name="p_EQCOMP5_ESCOperatingModel Revised Base Case Banks 260101_Modele Picard Recap (#2)" xfId="1485"/>
    <cellStyle name="p_EQCOMP5_ESCOperatingModel Revised Base Case Banks 260101_Modèle SAUR #4" xfId="1486"/>
    <cellStyle name="p_EQCOMP5_FINALGRA" xfId="1487"/>
    <cellStyle name="p_EQCOMP5_FINALGRA_Apax Banks Model2" xfId="1488"/>
    <cellStyle name="p_EQCOMP5_FINALGRA_Atlasmod011_new_Covenants" xfId="1489"/>
    <cellStyle name="p_EQCOMP5_FINALGRA_Atlasmod011_new_Covenants_1" xfId="1490"/>
    <cellStyle name="p_EQCOMP5_FINALGRA_Base Case Model" xfId="1491"/>
    <cellStyle name="p_EQCOMP5_FINALGRA_BWG model_aip_final" xfId="1492"/>
    <cellStyle name="p_EQCOMP5_FINALGRA_CIBC Model No Stub 2" xfId="1493"/>
    <cellStyle name="p_EQCOMP5_FINALGRA_Comareg Model_30" xfId="1494"/>
    <cellStyle name="p_EQCOMP5_FINALGRA_Consolidated Model - Overfund13NewBank &amp; HY rate" xfId="1495"/>
    <cellStyle name="p_EQCOMP5_FINALGRA_Consolidated Model - Overfund14NewBank &amp; HY rate" xfId="1496"/>
    <cellStyle name="p_EQCOMP5_FINALGRA_Damovo_Eurostar model CIBC" xfId="1497"/>
    <cellStyle name="p_EQCOMP5_FINALGRA_ESCOperatingModel Revised Base Case Banks 260101" xfId="1498"/>
    <cellStyle name="p_EQCOMP5_FINALGRA_Fee calc" xfId="1499"/>
    <cellStyle name="p_EQCOMP5_FINALGRA_Financials6_for sales force" xfId="1500"/>
    <cellStyle name="p_EQCOMP5_FINALGRA_Last Update of Model - Version 39" xfId="1501"/>
    <cellStyle name="p_EQCOMP5_FINALGRA_mezzcalc" xfId="1502"/>
    <cellStyle name="p_EQCOMP5_FINALGRA_Model 10" xfId="1503"/>
    <cellStyle name="p_EQCOMP5_FINALGRA_Model 41" xfId="1504"/>
    <cellStyle name="p_EQCOMP5_FINALGRA_Model_30" xfId="1505"/>
    <cellStyle name="p_EQCOMP5_FINALGRA_model11.xls Chart 1" xfId="1506"/>
    <cellStyle name="p_EQCOMP5_FINALGRA_model14" xfId="1507"/>
    <cellStyle name="p_EQCOMP5_FINALGRA_Model34" xfId="1508"/>
    <cellStyle name="p_EQCOMP5_FINALGRA_model5.xls Chart 1" xfId="1509"/>
    <cellStyle name="p_EQCOMP5_FINALGRA_model6.xls Chart 1" xfId="1510"/>
    <cellStyle name="p_EQCOMP5_FINALGRA_PwC (Version 10) Revised- CP site by site1" xfId="1511"/>
    <cellStyle name="p_EQCOMP5_FINALGRA_PwC (Version 10) Revised- CP site by site1_Damovo_Eurostar model CIBC" xfId="1512"/>
    <cellStyle name="p_EQCOMP5_FINALGRA_PwC (Version 10) Revised- CP site by site1_SNSL Numbers 6" xfId="1513"/>
    <cellStyle name="p_EQCOMP5_FINALGRA_PwC (Version 10) Revised- CP site by site1_UBS latest model" xfId="1514"/>
    <cellStyle name="p_EQCOMP5_FINALGRA_SNSL Numbers 6" xfId="1515"/>
    <cellStyle name="p_EQCOMP5_FINALGRA_splash mod 050700" xfId="1516"/>
    <cellStyle name="p_EQCOMP5_FINALGRA_UBS latest model" xfId="1517"/>
    <cellStyle name="p_EQCOMP5_FINALGRA_vivendi model_18" xfId="1518"/>
    <cellStyle name="p_EQCOMP5_model11.xls Chart 1" xfId="1519"/>
    <cellStyle name="p_EQCOMP5_model11.xls Chart 1_Baleine III NM #3.10" xfId="1520"/>
    <cellStyle name="p_EQCOMP5_model11.xls Chart 1_BC Partners V2" xfId="1521"/>
    <cellStyle name="p_EQCOMP5_model11.xls Chart 1_BP - Saur" xfId="1522"/>
    <cellStyle name="p_EQCOMP5_model11.xls Chart 1_Laflachère v2" xfId="1523"/>
    <cellStyle name="p_EQCOMP5_model11.xls Chart 1_Marionnaud P2P (#2)" xfId="1524"/>
    <cellStyle name="p_EQCOMP5_model11.xls Chart 1_Modele FB - Apax V3" xfId="1525"/>
    <cellStyle name="p_EQCOMP5_model11.xls Chart 1_Modèle Financier AFD (#1)" xfId="1526"/>
    <cellStyle name="p_EQCOMP5_model11.xls Chart 1_Modele Frans Bonhomme EV8,5 TD6,2 DS4,6 - 11 03 03.xls Chart 297" xfId="1527"/>
    <cellStyle name="p_EQCOMP5_model11.xls Chart 1_Modele Frans Bonhomme EV8,5 TD6,2 DS4,6 - 11 03 03.xls Chart 298" xfId="1528"/>
    <cellStyle name="p_EQCOMP5_model11.xls Chart 1_Modele Frans Bonhomme EV8,5 TD6,2 DS4,6 - 11 03 03.xls Chart 299" xfId="1529"/>
    <cellStyle name="p_EQCOMP5_model11.xls Chart 1_Modele Marionnaud (#3).xls Chart 12" xfId="1530"/>
    <cellStyle name="p_EQCOMP5_model11.xls Chart 1_Modele Picard Recap (#2)" xfId="1531"/>
    <cellStyle name="p_EQCOMP5_model11.xls Chart 1_Modèle SAUR #4" xfId="1532"/>
    <cellStyle name="p_EQCOMP5_Model3" xfId="1533"/>
    <cellStyle name="p_EQCOMP5_Model3_Atlasmod011_new_Covenants" xfId="1534"/>
    <cellStyle name="p_EQCOMP5_Model3_Atlasmod011_new_Covenants_mezzcalc" xfId="1535"/>
    <cellStyle name="p_EQCOMP5_Model3_Consolidated Model - Overfund13NewBank &amp; HY rate" xfId="1536"/>
    <cellStyle name="p_EQCOMP5_Model3_Consolidated Model - Overfund14NewBank &amp; HY rate" xfId="1537"/>
    <cellStyle name="p_EQCOMP5_Model3_Financials6_for sales force" xfId="1538"/>
    <cellStyle name="p_EQCOMP5_Model3_Last Update of Model - Version 39" xfId="1539"/>
    <cellStyle name="p_EQCOMP5_Model3_mezzcalc" xfId="1540"/>
    <cellStyle name="p_EQCOMP5_Model3_model14" xfId="1541"/>
    <cellStyle name="p_EQCOMP5_Model3_Model34" xfId="1542"/>
    <cellStyle name="p_EQCOMP5_model5.xls Chart 1" xfId="1543"/>
    <cellStyle name="p_EQCOMP5_model5.xls Chart 1_Baleine III NM #3.10" xfId="1544"/>
    <cellStyle name="p_EQCOMP5_model5.xls Chart 1_BC Partners V2" xfId="1545"/>
    <cellStyle name="p_EQCOMP5_model5.xls Chart 1_BP - Saur" xfId="1546"/>
    <cellStyle name="p_EQCOMP5_model5.xls Chart 1_Laflachère v2" xfId="1547"/>
    <cellStyle name="p_EQCOMP5_model5.xls Chart 1_Marionnaud P2P (#2)" xfId="1548"/>
    <cellStyle name="p_EQCOMP5_model5.xls Chart 1_Modele FB - Apax V3" xfId="1549"/>
    <cellStyle name="p_EQCOMP5_model5.xls Chart 1_Modèle Financier AFD (#1)" xfId="1550"/>
    <cellStyle name="p_EQCOMP5_model5.xls Chart 1_Modele Frans Bonhomme EV8,5 TD6,2 DS4,6 - 11 03 03.xls Chart 297" xfId="1551"/>
    <cellStyle name="p_EQCOMP5_model5.xls Chart 1_Modele Frans Bonhomme EV8,5 TD6,2 DS4,6 - 11 03 03.xls Chart 298" xfId="1552"/>
    <cellStyle name="p_EQCOMP5_model5.xls Chart 1_Modele Frans Bonhomme EV8,5 TD6,2 DS4,6 - 11 03 03.xls Chart 299" xfId="1553"/>
    <cellStyle name="p_EQCOMP5_model5.xls Chart 1_Modele Marionnaud (#3).xls Chart 12" xfId="1554"/>
    <cellStyle name="p_EQCOMP5_model5.xls Chart 1_Modele Picard Recap (#2)" xfId="1555"/>
    <cellStyle name="p_EQCOMP5_model5.xls Chart 1_Modèle SAUR #4" xfId="1556"/>
    <cellStyle name="p_EQCOMP5_model6.xls Chart 1" xfId="1557"/>
    <cellStyle name="p_EQCOMP5_model6.xls Chart 1_Baleine III NM #3.10" xfId="1558"/>
    <cellStyle name="p_EQCOMP5_model6.xls Chart 1_BC Partners V2" xfId="1559"/>
    <cellStyle name="p_EQCOMP5_model6.xls Chart 1_BP - Saur" xfId="1560"/>
    <cellStyle name="p_EQCOMP5_model6.xls Chart 1_Laflachère v2" xfId="1561"/>
    <cellStyle name="p_EQCOMP5_model6.xls Chart 1_Marionnaud P2P (#2)" xfId="1562"/>
    <cellStyle name="p_EQCOMP5_model6.xls Chart 1_Modele FB - Apax V3" xfId="1563"/>
    <cellStyle name="p_EQCOMP5_model6.xls Chart 1_Modèle Financier AFD (#1)" xfId="1564"/>
    <cellStyle name="p_EQCOMP5_model6.xls Chart 1_Modele Frans Bonhomme EV8,5 TD6,2 DS4,6 - 11 03 03.xls Chart 297" xfId="1565"/>
    <cellStyle name="p_EQCOMP5_model6.xls Chart 1_Modele Frans Bonhomme EV8,5 TD6,2 DS4,6 - 11 03 03.xls Chart 298" xfId="1566"/>
    <cellStyle name="p_EQCOMP5_model6.xls Chart 1_Modele Frans Bonhomme EV8,5 TD6,2 DS4,6 - 11 03 03.xls Chart 299" xfId="1567"/>
    <cellStyle name="p_EQCOMP5_model6.xls Chart 1_Modele Marionnaud (#3).xls Chart 12" xfId="1568"/>
    <cellStyle name="p_EQCOMP5_model6.xls Chart 1_Modele Picard Recap (#2)" xfId="1569"/>
    <cellStyle name="p_EQCOMP5_model6.xls Chart 1_Modèle SAUR #4" xfId="1570"/>
    <cellStyle name="p_EQCOMP5_MODEL8" xfId="1571"/>
    <cellStyle name="p_EQCOMP5_MODEL8_Apax Banks Model2" xfId="1572"/>
    <cellStyle name="p_EQCOMP5_MODEL8_Atlasmod011_new_Covenants" xfId="1573"/>
    <cellStyle name="p_EQCOMP5_MODEL8_Atlasmod011_new_Covenants_mezzcalc" xfId="1574"/>
    <cellStyle name="p_EQCOMP5_MODEL8_BWG model_aip_final" xfId="1575"/>
    <cellStyle name="p_EQCOMP5_MODEL8_Comareg Model_30" xfId="1576"/>
    <cellStyle name="p_EQCOMP5_MODEL8_Consolidated Model - Overfund13NewBank &amp; HY rate" xfId="1577"/>
    <cellStyle name="p_EQCOMP5_MODEL8_Consolidated Model - Overfund14NewBank &amp; HY rate" xfId="1578"/>
    <cellStyle name="p_EQCOMP5_MODEL8_Damovo_Eurostar model CIBC" xfId="1579"/>
    <cellStyle name="p_EQCOMP5_MODEL8_ESCOperatingModel Revised Base Case Banks 260101" xfId="1580"/>
    <cellStyle name="p_EQCOMP5_MODEL8_Fee calc" xfId="1581"/>
    <cellStyle name="p_EQCOMP5_MODEL8_Financials6_for sales force" xfId="1582"/>
    <cellStyle name="p_EQCOMP5_MODEL8_Last Update of Model - Version 39" xfId="1583"/>
    <cellStyle name="p_EQCOMP5_MODEL8_mezzcalc" xfId="1584"/>
    <cellStyle name="p_EQCOMP5_MODEL8_Model_9" xfId="1585"/>
    <cellStyle name="p_EQCOMP5_MODEL8_model11.xls Chart 1" xfId="1586"/>
    <cellStyle name="p_EQCOMP5_MODEL8_model14" xfId="1587"/>
    <cellStyle name="p_EQCOMP5_MODEL8_Model34" xfId="1588"/>
    <cellStyle name="p_EQCOMP5_MODEL8_model5.xls Chart 1" xfId="1589"/>
    <cellStyle name="p_EQCOMP5_MODEL8_model6.xls Chart 1" xfId="1590"/>
    <cellStyle name="p_EQCOMP5_MODEL8_Newmodel12" xfId="1591"/>
    <cellStyle name="p_EQCOMP5_MODEL8_PwC (Version 10) Revised- CP site by site1" xfId="1592"/>
    <cellStyle name="p_EQCOMP5_MODEL8_PwC (Version 10) Revised- CP site by site1_Damovo_Eurostar model CIBC" xfId="1593"/>
    <cellStyle name="p_EQCOMP5_MODEL8_PwC (Version 10) Revised- CP site by site1_SNSL Numbers 6" xfId="1594"/>
    <cellStyle name="p_EQCOMP5_MODEL8_PwC (Version 10) Revised- CP site by site1_UBS latest model" xfId="1595"/>
    <cellStyle name="p_EQCOMP5_MODEL8_SNSL Numbers 6" xfId="1596"/>
    <cellStyle name="p_EQCOMP5_MODEL8_splash mod 050700" xfId="1597"/>
    <cellStyle name="p_EQCOMP5_MODEL8_UBS latest model" xfId="1598"/>
    <cellStyle name="p_EQCOMP5_MODEL8_vivendi model_18" xfId="1599"/>
    <cellStyle name="p_EQCOMP5_PwC (Version 10) Revised- CP site by site1" xfId="1600"/>
    <cellStyle name="p_EQCOMP5_PwC (Version 10) Revised- CP site by site1_Baleine III NM #3.10" xfId="1601"/>
    <cellStyle name="p_EQCOMP5_PwC (Version 10) Revised- CP site by site1_BC Partners V2" xfId="1602"/>
    <cellStyle name="p_EQCOMP5_PwC (Version 10) Revised- CP site by site1_BP - Saur" xfId="1603"/>
    <cellStyle name="p_EQCOMP5_PwC (Version 10) Revised- CP site by site1_Damovo_Eurostar model CIBC" xfId="1604"/>
    <cellStyle name="p_EQCOMP5_PwC (Version 10) Revised- CP site by site1_Damovo_Eurostar model CIBC_Baleine III NM #3.10" xfId="1605"/>
    <cellStyle name="p_EQCOMP5_PwC (Version 10) Revised- CP site by site1_Damovo_Eurostar model CIBC_BC Partners V2" xfId="1606"/>
    <cellStyle name="p_EQCOMP5_PwC (Version 10) Revised- CP site by site1_Damovo_Eurostar model CIBC_BP - Saur" xfId="1607"/>
    <cellStyle name="p_EQCOMP5_PwC (Version 10) Revised- CP site by site1_Damovo_Eurostar model CIBC_Laflachère v2" xfId="1608"/>
    <cellStyle name="p_EQCOMP5_PwC (Version 10) Revised- CP site by site1_Damovo_Eurostar model CIBC_Marionnaud P2P (#2)" xfId="1609"/>
    <cellStyle name="p_EQCOMP5_PwC (Version 10) Revised- CP site by site1_Damovo_Eurostar model CIBC_Modele FB - Apax V3" xfId="1610"/>
    <cellStyle name="p_EQCOMP5_PwC (Version 10) Revised- CP site by site1_Damovo_Eurostar model CIBC_Modèle Financier AFD (#1)" xfId="1611"/>
    <cellStyle name="p_EQCOMP5_PwC (Version 10) Revised- CP site by site1_Damovo_Eurostar model CIBC_Modele Frans Bonhomme EV8,5 TD6,2 DS4,6 - 11 03 03.xls Chart 297" xfId="1612"/>
    <cellStyle name="p_EQCOMP5_PwC (Version 10) Revised- CP site by site1_Damovo_Eurostar model CIBC_Modele Frans Bonhomme EV8,5 TD6,2 DS4,6 - 11 03 03.xls Chart 298" xfId="1613"/>
    <cellStyle name="p_EQCOMP5_PwC (Version 10) Revised- CP site by site1_Damovo_Eurostar model CIBC_Modele Frans Bonhomme EV8,5 TD6,2 DS4,6 - 11 03 03.xls Chart 299" xfId="1614"/>
    <cellStyle name="p_EQCOMP5_PwC (Version 10) Revised- CP site by site1_Damovo_Eurostar model CIBC_Modele Marionnaud (#3).xls Chart 12" xfId="1615"/>
    <cellStyle name="p_EQCOMP5_PwC (Version 10) Revised- CP site by site1_Damovo_Eurostar model CIBC_Modele Picard Recap (#2)" xfId="1616"/>
    <cellStyle name="p_EQCOMP5_PwC (Version 10) Revised- CP site by site1_Damovo_Eurostar model CIBC_Modèle SAUR #4" xfId="1617"/>
    <cellStyle name="p_EQCOMP5_PwC (Version 10) Revised- CP site by site1_Laflachère v2" xfId="1618"/>
    <cellStyle name="p_EQCOMP5_PwC (Version 10) Revised- CP site by site1_Marionnaud P2P (#2)" xfId="1619"/>
    <cellStyle name="p_EQCOMP5_PwC (Version 10) Revised- CP site by site1_Modele FB - Apax V3" xfId="1620"/>
    <cellStyle name="p_EQCOMP5_PwC (Version 10) Revised- CP site by site1_Modèle Financier AFD (#1)" xfId="1621"/>
    <cellStyle name="p_EQCOMP5_PwC (Version 10) Revised- CP site by site1_Modele Frans Bonhomme EV8,5 TD6,2 DS4,6 - 11 03 03.xls Chart 297" xfId="1622"/>
    <cellStyle name="p_EQCOMP5_PwC (Version 10) Revised- CP site by site1_Modele Frans Bonhomme EV8,5 TD6,2 DS4,6 - 11 03 03.xls Chart 298" xfId="1623"/>
    <cellStyle name="p_EQCOMP5_PwC (Version 10) Revised- CP site by site1_Modele Frans Bonhomme EV8,5 TD6,2 DS4,6 - 11 03 03.xls Chart 299" xfId="1624"/>
    <cellStyle name="p_EQCOMP5_PwC (Version 10) Revised- CP site by site1_Modele Marionnaud (#3).xls Chart 12" xfId="1625"/>
    <cellStyle name="p_EQCOMP5_PwC (Version 10) Revised- CP site by site1_Modele Picard Recap (#2)" xfId="1626"/>
    <cellStyle name="p_EQCOMP5_PwC (Version 10) Revised- CP site by site1_Modèle SAUR #4" xfId="1627"/>
    <cellStyle name="p_EQCOMP5_PwC (Version 10) Revised- CP site by site1_SNSL Numbers 6" xfId="1628"/>
    <cellStyle name="p_EQCOMP5_PwC (Version 10) Revised- CP site by site1_SNSL Numbers 6_Baleine III NM #3.10" xfId="1629"/>
    <cellStyle name="p_EQCOMP5_PwC (Version 10) Revised- CP site by site1_SNSL Numbers 6_BC Partners V2" xfId="1630"/>
    <cellStyle name="p_EQCOMP5_PwC (Version 10) Revised- CP site by site1_SNSL Numbers 6_BP - Saur" xfId="1631"/>
    <cellStyle name="p_EQCOMP5_PwC (Version 10) Revised- CP site by site1_SNSL Numbers 6_Laflachère v2" xfId="1632"/>
    <cellStyle name="p_EQCOMP5_PwC (Version 10) Revised- CP site by site1_SNSL Numbers 6_Marionnaud P2P (#2)" xfId="1633"/>
    <cellStyle name="p_EQCOMP5_PwC (Version 10) Revised- CP site by site1_SNSL Numbers 6_Modele FB - Apax V3" xfId="1634"/>
    <cellStyle name="p_EQCOMP5_PwC (Version 10) Revised- CP site by site1_SNSL Numbers 6_Modèle Financier AFD (#1)" xfId="1635"/>
    <cellStyle name="p_EQCOMP5_PwC (Version 10) Revised- CP site by site1_SNSL Numbers 6_Modele Frans Bonhomme EV8,5 TD6,2 DS4,6 - 11 03 03.xls Chart 297" xfId="1636"/>
    <cellStyle name="p_EQCOMP5_PwC (Version 10) Revised- CP site by site1_SNSL Numbers 6_Modele Frans Bonhomme EV8,5 TD6,2 DS4,6 - 11 03 03.xls Chart 298" xfId="1637"/>
    <cellStyle name="p_EQCOMP5_PwC (Version 10) Revised- CP site by site1_SNSL Numbers 6_Modele Frans Bonhomme EV8,5 TD6,2 DS4,6 - 11 03 03.xls Chart 299" xfId="1638"/>
    <cellStyle name="p_EQCOMP5_PwC (Version 10) Revised- CP site by site1_SNSL Numbers 6_Modele Marionnaud (#3).xls Chart 12" xfId="1639"/>
    <cellStyle name="p_EQCOMP5_PwC (Version 10) Revised- CP site by site1_SNSL Numbers 6_Modele Picard Recap (#2)" xfId="1640"/>
    <cellStyle name="p_EQCOMP5_PwC (Version 10) Revised- CP site by site1_SNSL Numbers 6_Modèle SAUR #4" xfId="1641"/>
    <cellStyle name="p_EQCOMP5_PwC (Version 10) Revised- CP site by site1_UBS latest model" xfId="1642"/>
    <cellStyle name="p_EQCOMP5_PwC (Version 10) Revised- CP site by site1_UBS latest model_Baleine III NM #3.10" xfId="1643"/>
    <cellStyle name="p_EQCOMP5_PwC (Version 10) Revised- CP site by site1_UBS latest model_BC Partners V2" xfId="1644"/>
    <cellStyle name="p_EQCOMP5_PwC (Version 10) Revised- CP site by site1_UBS latest model_BP - Saur" xfId="1645"/>
    <cellStyle name="p_EQCOMP5_PwC (Version 10) Revised- CP site by site1_UBS latest model_Laflachère v2" xfId="1646"/>
    <cellStyle name="p_EQCOMP5_PwC (Version 10) Revised- CP site by site1_UBS latest model_Marionnaud P2P (#2)" xfId="1647"/>
    <cellStyle name="p_EQCOMP5_PwC (Version 10) Revised- CP site by site1_UBS latest model_Modele FB - Apax V3" xfId="1648"/>
    <cellStyle name="p_EQCOMP5_PwC (Version 10) Revised- CP site by site1_UBS latest model_Modèle Financier AFD (#1)" xfId="1649"/>
    <cellStyle name="p_EQCOMP5_PwC (Version 10) Revised- CP site by site1_UBS latest model_Modele Frans Bonhomme EV8,5 TD6,2 DS4,6 - 11 03 03.xls Chart 297" xfId="1650"/>
    <cellStyle name="p_EQCOMP5_PwC (Version 10) Revised- CP site by site1_UBS latest model_Modele Frans Bonhomme EV8,5 TD6,2 DS4,6 - 11 03 03.xls Chart 298" xfId="1651"/>
    <cellStyle name="p_EQCOMP5_PwC (Version 10) Revised- CP site by site1_UBS latest model_Modele Frans Bonhomme EV8,5 TD6,2 DS4,6 - 11 03 03.xls Chart 299" xfId="1652"/>
    <cellStyle name="p_EQCOMP5_PwC (Version 10) Revised- CP site by site1_UBS latest model_Modele Marionnaud (#3).xls Chart 12" xfId="1653"/>
    <cellStyle name="p_EQCOMP5_PwC (Version 10) Revised- CP site by site1_UBS latest model_Modele Picard Recap (#2)" xfId="1654"/>
    <cellStyle name="p_EQCOMP5_PwC (Version 10) Revised- CP site by site1_UBS latest model_Modèle SAUR #4" xfId="1655"/>
    <cellStyle name="p_EQCOMP5_PwC (Version 7) Revised- CP site by site" xfId="1656"/>
    <cellStyle name="p_EQCOMP5_PwC (Version 7) Revised- CP site by site_Baleine III NM #3.10" xfId="1657"/>
    <cellStyle name="p_EQCOMP5_PwC (Version 7) Revised- CP site by site_BC Partners V2" xfId="1658"/>
    <cellStyle name="p_EQCOMP5_PwC (Version 7) Revised- CP site by site_BP - Saur" xfId="1659"/>
    <cellStyle name="p_EQCOMP5_PwC (Version 7) Revised- CP site by site_Laflachère v2" xfId="1660"/>
    <cellStyle name="p_EQCOMP5_PwC (Version 7) Revised- CP site by site_Marionnaud P2P (#2)" xfId="1661"/>
    <cellStyle name="p_EQCOMP5_PwC (Version 7) Revised- CP site by site_Modele FB - Apax V3" xfId="1662"/>
    <cellStyle name="p_EQCOMP5_PwC (Version 7) Revised- CP site by site_Modèle Financier AFD (#1)" xfId="1663"/>
    <cellStyle name="p_EQCOMP5_PwC (Version 7) Revised- CP site by site_Modele Frans Bonhomme EV8,5 TD6,2 DS4,6 - 11 03 03.xls Chart 297" xfId="1664"/>
    <cellStyle name="p_EQCOMP5_PwC (Version 7) Revised- CP site by site_Modele Frans Bonhomme EV8,5 TD6,2 DS4,6 - 11 03 03.xls Chart 298" xfId="1665"/>
    <cellStyle name="p_EQCOMP5_PwC (Version 7) Revised- CP site by site_Modele Frans Bonhomme EV8,5 TD6,2 DS4,6 - 11 03 03.xls Chart 299" xfId="1666"/>
    <cellStyle name="p_EQCOMP5_PwC (Version 7) Revised- CP site by site_Modele Marionnaud (#3).xls Chart 12" xfId="1667"/>
    <cellStyle name="p_EQCOMP5_PwC (Version 7) Revised- CP site by site_Modele Picard Recap (#2)" xfId="1668"/>
    <cellStyle name="p_EQCOMP5_PwC (Version 7) Revised- CP site by site_Modèle SAUR #4" xfId="1669"/>
    <cellStyle name="p_EQCOMP5_SNSL Numbers 6" xfId="1670"/>
    <cellStyle name="p_EQCOMP5_splash mod 050700" xfId="1671"/>
    <cellStyle name="p_EQCOMP5_splash mod 050700_Baleine III NM #3.10" xfId="1672"/>
    <cellStyle name="p_EQCOMP5_splash mod 050700_BC Partners V2" xfId="1673"/>
    <cellStyle name="p_EQCOMP5_splash mod 050700_BP - Saur" xfId="1674"/>
    <cellStyle name="p_EQCOMP5_splash mod 050700_Laflachère v2" xfId="1675"/>
    <cellStyle name="p_EQCOMP5_splash mod 050700_Marionnaud P2P (#2)" xfId="1676"/>
    <cellStyle name="p_EQCOMP5_splash mod 050700_Modele FB - Apax V3" xfId="1677"/>
    <cellStyle name="p_EQCOMP5_splash mod 050700_Modèle Financier AFD (#1)" xfId="1678"/>
    <cellStyle name="p_EQCOMP5_splash mod 050700_Modele Frans Bonhomme EV8,5 TD6,2 DS4,6 - 11 03 03.xls Chart 297" xfId="1679"/>
    <cellStyle name="p_EQCOMP5_splash mod 050700_Modele Frans Bonhomme EV8,5 TD6,2 DS4,6 - 11 03 03.xls Chart 298" xfId="1680"/>
    <cellStyle name="p_EQCOMP5_splash mod 050700_Modele Frans Bonhomme EV8,5 TD6,2 DS4,6 - 11 03 03.xls Chart 299" xfId="1681"/>
    <cellStyle name="p_EQCOMP5_splash mod 050700_Modele Marionnaud (#3).xls Chart 12" xfId="1682"/>
    <cellStyle name="p_EQCOMP5_splash mod 050700_Modele Picard Recap (#2)" xfId="1683"/>
    <cellStyle name="p_EQCOMP5_splash mod 050700_Modèle SAUR #4" xfId="1684"/>
    <cellStyle name="p_EQCOMP5_tables2" xfId="1685"/>
    <cellStyle name="p_EQCOMP5_tables2_Apax Banks Model2" xfId="1686"/>
    <cellStyle name="p_EQCOMP5_tables2_Atlasmod011_new_Covenants" xfId="1687"/>
    <cellStyle name="p_EQCOMP5_tables2_Atlasmod011_new_Covenants_1" xfId="1688"/>
    <cellStyle name="p_EQCOMP5_tables2_Base Case Model" xfId="1689"/>
    <cellStyle name="p_EQCOMP5_tables2_BWG model_aip_final" xfId="1690"/>
    <cellStyle name="p_EQCOMP5_tables2_CIBC Model No Stub 2" xfId="1691"/>
    <cellStyle name="p_EQCOMP5_tables2_Comareg Model_30" xfId="1692"/>
    <cellStyle name="p_EQCOMP5_tables2_Consolidated Model - Overfund13NewBank &amp; HY rate" xfId="1693"/>
    <cellStyle name="p_EQCOMP5_tables2_Consolidated Model - Overfund14NewBank &amp; HY rate" xfId="1694"/>
    <cellStyle name="p_EQCOMP5_tables2_Damovo_Eurostar model CIBC" xfId="1695"/>
    <cellStyle name="p_EQCOMP5_tables2_ESCOperatingModel Revised Base Case Banks 260101" xfId="1696"/>
    <cellStyle name="p_EQCOMP5_tables2_Fee calc" xfId="1697"/>
    <cellStyle name="p_EQCOMP5_tables2_Financials6_for sales force" xfId="1698"/>
    <cellStyle name="p_EQCOMP5_tables2_Last Update of Model - Version 39" xfId="1699"/>
    <cellStyle name="p_EQCOMP5_tables2_mezzcalc" xfId="1700"/>
    <cellStyle name="p_EQCOMP5_tables2_Model 10" xfId="1701"/>
    <cellStyle name="p_EQCOMP5_tables2_Model 41" xfId="1702"/>
    <cellStyle name="p_EQCOMP5_tables2_Model_30" xfId="1703"/>
    <cellStyle name="p_EQCOMP5_tables2_model11.xls Chart 1" xfId="1704"/>
    <cellStyle name="p_EQCOMP5_tables2_model14" xfId="1705"/>
    <cellStyle name="p_EQCOMP5_tables2_Model34" xfId="1706"/>
    <cellStyle name="p_EQCOMP5_tables2_model5.xls Chart 1" xfId="1707"/>
    <cellStyle name="p_EQCOMP5_tables2_model6.xls Chart 1" xfId="1708"/>
    <cellStyle name="p_EQCOMP5_tables2_PwC (Version 10) Revised- CP site by site1" xfId="1709"/>
    <cellStyle name="p_EQCOMP5_tables2_PwC (Version 10) Revised- CP site by site1_Damovo_Eurostar model CIBC" xfId="1710"/>
    <cellStyle name="p_EQCOMP5_tables2_PwC (Version 10) Revised- CP site by site1_SNSL Numbers 6" xfId="1711"/>
    <cellStyle name="p_EQCOMP5_tables2_PwC (Version 10) Revised- CP site by site1_UBS latest model" xfId="1712"/>
    <cellStyle name="p_EQCOMP5_tables2_SNSL Numbers 6" xfId="1713"/>
    <cellStyle name="p_EQCOMP5_tables2_splash mod 050700" xfId="1714"/>
    <cellStyle name="p_EQCOMP5_tables2_UBS latest model" xfId="1715"/>
    <cellStyle name="p_EQCOMP5_tables2_vivendi model_18" xfId="1716"/>
    <cellStyle name="p_EQCOMP5_UBS latest model" xfId="1717"/>
    <cellStyle name="p_Fin Model 4" xfId="1718"/>
    <cellStyle name="p_Financials6_for sales force" xfId="1719"/>
    <cellStyle name="p_HYCOMPS5" xfId="1720"/>
    <cellStyle name="p_HYCOMPS5_Apax Banks Model2" xfId="1721"/>
    <cellStyle name="p_HYCOMPS5_Apax Banks Model2_Baleine III NM #3.10" xfId="1722"/>
    <cellStyle name="p_HYCOMPS5_Apax Banks Model2_BC Partners V2" xfId="1723"/>
    <cellStyle name="p_HYCOMPS5_Apax Banks Model2_BP - Saur" xfId="1724"/>
    <cellStyle name="p_HYCOMPS5_Apax Banks Model2_Laflachère v2" xfId="1725"/>
    <cellStyle name="p_HYCOMPS5_Apax Banks Model2_Marionnaud P2P (#2)" xfId="1726"/>
    <cellStyle name="p_HYCOMPS5_Apax Banks Model2_Modele FB - Apax V3" xfId="1727"/>
    <cellStyle name="p_HYCOMPS5_Apax Banks Model2_Modèle Financier AFD (#1)" xfId="1728"/>
    <cellStyle name="p_HYCOMPS5_Apax Banks Model2_Modele Frans Bonhomme EV8,5 TD6,2 DS4,6 - 11 03 03.xls Chart 297" xfId="1729"/>
    <cellStyle name="p_HYCOMPS5_Apax Banks Model2_Modele Frans Bonhomme EV8,5 TD6,2 DS4,6 - 11 03 03.xls Chart 298" xfId="1730"/>
    <cellStyle name="p_HYCOMPS5_Apax Banks Model2_Modele Frans Bonhomme EV8,5 TD6,2 DS4,6 - 11 03 03.xls Chart 299" xfId="1731"/>
    <cellStyle name="p_HYCOMPS5_Apax Banks Model2_Modele Marionnaud (#3).xls Chart 12" xfId="1732"/>
    <cellStyle name="p_HYCOMPS5_Apax Banks Model2_Modele Picard Recap (#2)" xfId="1733"/>
    <cellStyle name="p_HYCOMPS5_Apax Banks Model2_Modèle SAUR #4" xfId="1734"/>
    <cellStyle name="p_HYCOMPS5_Damovo_Eurostar model CIBC" xfId="1735"/>
    <cellStyle name="p_HYCOMPS5_Damovo_Eurostar model CIBC_Baleine III NM #3.10" xfId="1736"/>
    <cellStyle name="p_HYCOMPS5_Damovo_Eurostar model CIBC_BC Partners V2" xfId="1737"/>
    <cellStyle name="p_HYCOMPS5_Damovo_Eurostar model CIBC_BP - Saur" xfId="1738"/>
    <cellStyle name="p_HYCOMPS5_Damovo_Eurostar model CIBC_Laflachère v2" xfId="1739"/>
    <cellStyle name="p_HYCOMPS5_Damovo_Eurostar model CIBC_Marionnaud P2P (#2)" xfId="1740"/>
    <cellStyle name="p_HYCOMPS5_Damovo_Eurostar model CIBC_Modele FB - Apax V3" xfId="1741"/>
    <cellStyle name="p_HYCOMPS5_Damovo_Eurostar model CIBC_Modèle Financier AFD (#1)" xfId="1742"/>
    <cellStyle name="p_HYCOMPS5_Damovo_Eurostar model CIBC_Modele Frans Bonhomme EV8,5 TD6,2 DS4,6 - 11 03 03.xls Chart 297" xfId="1743"/>
    <cellStyle name="p_HYCOMPS5_Damovo_Eurostar model CIBC_Modele Frans Bonhomme EV8,5 TD6,2 DS4,6 - 11 03 03.xls Chart 298" xfId="1744"/>
    <cellStyle name="p_HYCOMPS5_Damovo_Eurostar model CIBC_Modele Frans Bonhomme EV8,5 TD6,2 DS4,6 - 11 03 03.xls Chart 299" xfId="1745"/>
    <cellStyle name="p_HYCOMPS5_Damovo_Eurostar model CIBC_Modele Marionnaud (#3).xls Chart 12" xfId="1746"/>
    <cellStyle name="p_HYCOMPS5_Damovo_Eurostar model CIBC_Modele Picard Recap (#2)" xfId="1747"/>
    <cellStyle name="p_HYCOMPS5_Damovo_Eurostar model CIBC_Modèle SAUR #4" xfId="1748"/>
    <cellStyle name="p_HYCOMPS5_ESCOperatingModel Revised Base Case Banks 260101" xfId="1749"/>
    <cellStyle name="p_HYCOMPS5_ESCOperatingModel Revised Base Case Banks 260101_Baleine III NM #3.10" xfId="1750"/>
    <cellStyle name="p_HYCOMPS5_ESCOperatingModel Revised Base Case Banks 260101_BC Partners V2" xfId="1751"/>
    <cellStyle name="p_HYCOMPS5_ESCOperatingModel Revised Base Case Banks 260101_BP - Saur" xfId="1752"/>
    <cellStyle name="p_HYCOMPS5_ESCOperatingModel Revised Base Case Banks 260101_Laflachère v2" xfId="1753"/>
    <cellStyle name="p_HYCOMPS5_ESCOperatingModel Revised Base Case Banks 260101_Marionnaud P2P (#2)" xfId="1754"/>
    <cellStyle name="p_HYCOMPS5_ESCOperatingModel Revised Base Case Banks 260101_Modele FB - Apax V3" xfId="1755"/>
    <cellStyle name="p_HYCOMPS5_ESCOperatingModel Revised Base Case Banks 260101_Modèle Financier AFD (#1)" xfId="1756"/>
    <cellStyle name="p_HYCOMPS5_ESCOperatingModel Revised Base Case Banks 260101_Modele Frans Bonhomme EV8,5 TD6,2 DS4,6 - 11 03 03.xls Chart 297" xfId="1757"/>
    <cellStyle name="p_HYCOMPS5_ESCOperatingModel Revised Base Case Banks 260101_Modele Frans Bonhomme EV8,5 TD6,2 DS4,6 - 11 03 03.xls Chart 298" xfId="1758"/>
    <cellStyle name="p_HYCOMPS5_ESCOperatingModel Revised Base Case Banks 260101_Modele Frans Bonhomme EV8,5 TD6,2 DS4,6 - 11 03 03.xls Chart 299" xfId="1759"/>
    <cellStyle name="p_HYCOMPS5_ESCOperatingModel Revised Base Case Banks 260101_Modele Marionnaud (#3).xls Chart 12" xfId="1760"/>
    <cellStyle name="p_HYCOMPS5_ESCOperatingModel Revised Base Case Banks 260101_Modele Picard Recap (#2)" xfId="1761"/>
    <cellStyle name="p_HYCOMPS5_ESCOperatingModel Revised Base Case Banks 260101_Modèle SAUR #4" xfId="1762"/>
    <cellStyle name="p_HYCOMPS5_FINALGRA" xfId="1763"/>
    <cellStyle name="p_HYCOMPS5_FINALGRA_Apax Banks Model2" xfId="1764"/>
    <cellStyle name="p_HYCOMPS5_FINALGRA_Atlasmod011_new_Covenants" xfId="1765"/>
    <cellStyle name="p_HYCOMPS5_FINALGRA_Atlasmod011_new_Covenants_1" xfId="1766"/>
    <cellStyle name="p_HYCOMPS5_FINALGRA_Base Case Model" xfId="1767"/>
    <cellStyle name="p_HYCOMPS5_FINALGRA_BWG model_aip_final" xfId="1768"/>
    <cellStyle name="p_HYCOMPS5_FINALGRA_CIBC Model No Stub 2" xfId="1769"/>
    <cellStyle name="p_HYCOMPS5_FINALGRA_Comareg Model_30" xfId="1770"/>
    <cellStyle name="p_HYCOMPS5_FINALGRA_Consolidated Model - Overfund13NewBank &amp; HY rate" xfId="1771"/>
    <cellStyle name="p_HYCOMPS5_FINALGRA_Consolidated Model - Overfund14NewBank &amp; HY rate" xfId="1772"/>
    <cellStyle name="p_HYCOMPS5_FINALGRA_Damovo_Eurostar model CIBC" xfId="1773"/>
    <cellStyle name="p_HYCOMPS5_FINALGRA_ESCOperatingModel Revised Base Case Banks 260101" xfId="1774"/>
    <cellStyle name="p_HYCOMPS5_FINALGRA_Fee calc" xfId="1775"/>
    <cellStyle name="p_HYCOMPS5_FINALGRA_Financials6_for sales force" xfId="1776"/>
    <cellStyle name="p_HYCOMPS5_FINALGRA_Last Update of Model - Version 39" xfId="1777"/>
    <cellStyle name="p_HYCOMPS5_FINALGRA_mezzcalc" xfId="1778"/>
    <cellStyle name="p_HYCOMPS5_FINALGRA_Model 10" xfId="1779"/>
    <cellStyle name="p_HYCOMPS5_FINALGRA_Model 41" xfId="1780"/>
    <cellStyle name="p_HYCOMPS5_FINALGRA_Model_30" xfId="1781"/>
    <cellStyle name="p_HYCOMPS5_FINALGRA_model11.xls Chart 1" xfId="1782"/>
    <cellStyle name="p_HYCOMPS5_FINALGRA_model14" xfId="1783"/>
    <cellStyle name="p_HYCOMPS5_FINALGRA_Model34" xfId="1784"/>
    <cellStyle name="p_HYCOMPS5_FINALGRA_model5.xls Chart 1" xfId="1785"/>
    <cellStyle name="p_HYCOMPS5_FINALGRA_model6.xls Chart 1" xfId="1786"/>
    <cellStyle name="p_HYCOMPS5_FINALGRA_PwC (Version 10) Revised- CP site by site1" xfId="1787"/>
    <cellStyle name="p_HYCOMPS5_FINALGRA_PwC (Version 10) Revised- CP site by site1_Damovo_Eurostar model CIBC" xfId="1788"/>
    <cellStyle name="p_HYCOMPS5_FINALGRA_PwC (Version 10) Revised- CP site by site1_SNSL Numbers 6" xfId="1789"/>
    <cellStyle name="p_HYCOMPS5_FINALGRA_PwC (Version 10) Revised- CP site by site1_UBS latest model" xfId="1790"/>
    <cellStyle name="p_HYCOMPS5_FINALGRA_SNSL Numbers 6" xfId="1791"/>
    <cellStyle name="p_HYCOMPS5_FINALGRA_splash mod 050700" xfId="1792"/>
    <cellStyle name="p_HYCOMPS5_FINALGRA_UBS latest model" xfId="1793"/>
    <cellStyle name="p_HYCOMPS5_FINALGRA_vivendi model_18" xfId="1794"/>
    <cellStyle name="p_HYCOMPS5_model11.xls Chart 1" xfId="1795"/>
    <cellStyle name="p_HYCOMPS5_model11.xls Chart 1_Baleine III NM #3.10" xfId="1796"/>
    <cellStyle name="p_HYCOMPS5_model11.xls Chart 1_BC Partners V2" xfId="1797"/>
    <cellStyle name="p_HYCOMPS5_model11.xls Chart 1_BP - Saur" xfId="1798"/>
    <cellStyle name="p_HYCOMPS5_model11.xls Chart 1_Laflachère v2" xfId="1799"/>
    <cellStyle name="p_HYCOMPS5_model11.xls Chart 1_Marionnaud P2P (#2)" xfId="1800"/>
    <cellStyle name="p_HYCOMPS5_model11.xls Chart 1_Modele FB - Apax V3" xfId="1801"/>
    <cellStyle name="p_HYCOMPS5_model11.xls Chart 1_Modèle Financier AFD (#1)" xfId="1802"/>
    <cellStyle name="p_HYCOMPS5_model11.xls Chart 1_Modele Frans Bonhomme EV8,5 TD6,2 DS4,6 - 11 03 03.xls Chart 297" xfId="1803"/>
    <cellStyle name="p_HYCOMPS5_model11.xls Chart 1_Modele Frans Bonhomme EV8,5 TD6,2 DS4,6 - 11 03 03.xls Chart 298" xfId="1804"/>
    <cellStyle name="p_HYCOMPS5_model11.xls Chart 1_Modele Frans Bonhomme EV8,5 TD6,2 DS4,6 - 11 03 03.xls Chart 299" xfId="1805"/>
    <cellStyle name="p_HYCOMPS5_model11.xls Chart 1_Modele Marionnaud (#3).xls Chart 12" xfId="1806"/>
    <cellStyle name="p_HYCOMPS5_model11.xls Chart 1_Modele Picard Recap (#2)" xfId="1807"/>
    <cellStyle name="p_HYCOMPS5_model11.xls Chart 1_Modèle SAUR #4" xfId="1808"/>
    <cellStyle name="p_HYCOMPS5_Model3" xfId="1809"/>
    <cellStyle name="p_HYCOMPS5_Model3_Atlasmod011_new_Covenants" xfId="1810"/>
    <cellStyle name="p_HYCOMPS5_Model3_Atlasmod011_new_Covenants_mezzcalc" xfId="1811"/>
    <cellStyle name="p_HYCOMPS5_Model3_Consolidated Model - Overfund13NewBank &amp; HY rate" xfId="1812"/>
    <cellStyle name="p_HYCOMPS5_Model3_Consolidated Model - Overfund14NewBank &amp; HY rate" xfId="1813"/>
    <cellStyle name="p_HYCOMPS5_Model3_Financials6_for sales force" xfId="1814"/>
    <cellStyle name="p_HYCOMPS5_Model3_Last Update of Model - Version 39" xfId="1815"/>
    <cellStyle name="p_HYCOMPS5_Model3_mezzcalc" xfId="1816"/>
    <cellStyle name="p_HYCOMPS5_Model3_model14" xfId="1817"/>
    <cellStyle name="p_HYCOMPS5_Model3_Model34" xfId="1818"/>
    <cellStyle name="p_HYCOMPS5_model5.xls Chart 1" xfId="1819"/>
    <cellStyle name="p_HYCOMPS5_model5.xls Chart 1_Baleine III NM #3.10" xfId="1820"/>
    <cellStyle name="p_HYCOMPS5_model5.xls Chart 1_BC Partners V2" xfId="1821"/>
    <cellStyle name="p_HYCOMPS5_model5.xls Chart 1_BP - Saur" xfId="1822"/>
    <cellStyle name="p_HYCOMPS5_model5.xls Chart 1_Laflachère v2" xfId="1823"/>
    <cellStyle name="p_HYCOMPS5_model5.xls Chart 1_Marionnaud P2P (#2)" xfId="1824"/>
    <cellStyle name="p_HYCOMPS5_model5.xls Chart 1_Modele FB - Apax V3" xfId="1825"/>
    <cellStyle name="p_HYCOMPS5_model5.xls Chart 1_Modèle Financier AFD (#1)" xfId="1826"/>
    <cellStyle name="p_HYCOMPS5_model5.xls Chart 1_Modele Frans Bonhomme EV8,5 TD6,2 DS4,6 - 11 03 03.xls Chart 297" xfId="1827"/>
    <cellStyle name="p_HYCOMPS5_model5.xls Chart 1_Modele Frans Bonhomme EV8,5 TD6,2 DS4,6 - 11 03 03.xls Chart 298" xfId="1828"/>
    <cellStyle name="p_HYCOMPS5_model5.xls Chart 1_Modele Frans Bonhomme EV8,5 TD6,2 DS4,6 - 11 03 03.xls Chart 299" xfId="1829"/>
    <cellStyle name="p_HYCOMPS5_model5.xls Chart 1_Modele Marionnaud (#3).xls Chart 12" xfId="1830"/>
    <cellStyle name="p_HYCOMPS5_model5.xls Chart 1_Modele Picard Recap (#2)" xfId="1831"/>
    <cellStyle name="p_HYCOMPS5_model5.xls Chart 1_Modèle SAUR #4" xfId="1832"/>
    <cellStyle name="p_HYCOMPS5_model6.xls Chart 1" xfId="1833"/>
    <cellStyle name="p_HYCOMPS5_model6.xls Chart 1_Baleine III NM #3.10" xfId="1834"/>
    <cellStyle name="p_HYCOMPS5_model6.xls Chart 1_BC Partners V2" xfId="1835"/>
    <cellStyle name="p_HYCOMPS5_model6.xls Chart 1_BP - Saur" xfId="1836"/>
    <cellStyle name="p_HYCOMPS5_model6.xls Chart 1_Laflachère v2" xfId="1837"/>
    <cellStyle name="p_HYCOMPS5_model6.xls Chart 1_Marionnaud P2P (#2)" xfId="1838"/>
    <cellStyle name="p_HYCOMPS5_model6.xls Chart 1_Modele FB - Apax V3" xfId="1839"/>
    <cellStyle name="p_HYCOMPS5_model6.xls Chart 1_Modèle Financier AFD (#1)" xfId="1840"/>
    <cellStyle name="p_HYCOMPS5_model6.xls Chart 1_Modele Frans Bonhomme EV8,5 TD6,2 DS4,6 - 11 03 03.xls Chart 297" xfId="1841"/>
    <cellStyle name="p_HYCOMPS5_model6.xls Chart 1_Modele Frans Bonhomme EV8,5 TD6,2 DS4,6 - 11 03 03.xls Chart 298" xfId="1842"/>
    <cellStyle name="p_HYCOMPS5_model6.xls Chart 1_Modele Frans Bonhomme EV8,5 TD6,2 DS4,6 - 11 03 03.xls Chart 299" xfId="1843"/>
    <cellStyle name="p_HYCOMPS5_model6.xls Chart 1_Modele Marionnaud (#3).xls Chart 12" xfId="1844"/>
    <cellStyle name="p_HYCOMPS5_model6.xls Chart 1_Modele Picard Recap (#2)" xfId="1845"/>
    <cellStyle name="p_HYCOMPS5_model6.xls Chart 1_Modèle SAUR #4" xfId="1846"/>
    <cellStyle name="p_HYCOMPS5_MODEL8" xfId="1847"/>
    <cellStyle name="p_HYCOMPS5_MODEL8_Apax Banks Model2" xfId="1848"/>
    <cellStyle name="p_HYCOMPS5_MODEL8_Atlasmod011_new_Covenants" xfId="1849"/>
    <cellStyle name="p_HYCOMPS5_MODEL8_Atlasmod011_new_Covenants_mezzcalc" xfId="1850"/>
    <cellStyle name="p_HYCOMPS5_MODEL8_BWG model_aip_final" xfId="1851"/>
    <cellStyle name="p_HYCOMPS5_MODEL8_Comareg Model_30" xfId="1852"/>
    <cellStyle name="p_HYCOMPS5_MODEL8_Consolidated Model - Overfund13NewBank &amp; HY rate" xfId="1853"/>
    <cellStyle name="p_HYCOMPS5_MODEL8_Consolidated Model - Overfund14NewBank &amp; HY rate" xfId="1854"/>
    <cellStyle name="p_HYCOMPS5_MODEL8_Damovo_Eurostar model CIBC" xfId="1855"/>
    <cellStyle name="p_HYCOMPS5_MODEL8_ESCOperatingModel Revised Base Case Banks 260101" xfId="1856"/>
    <cellStyle name="p_HYCOMPS5_MODEL8_Fee calc" xfId="1857"/>
    <cellStyle name="p_HYCOMPS5_MODEL8_Financials6_for sales force" xfId="1858"/>
    <cellStyle name="p_HYCOMPS5_MODEL8_Last Update of Model - Version 39" xfId="1859"/>
    <cellStyle name="p_HYCOMPS5_MODEL8_mezzcalc" xfId="1860"/>
    <cellStyle name="p_HYCOMPS5_MODEL8_Model_9" xfId="1861"/>
    <cellStyle name="p_HYCOMPS5_MODEL8_model11.xls Chart 1" xfId="1862"/>
    <cellStyle name="p_HYCOMPS5_MODEL8_model14" xfId="1863"/>
    <cellStyle name="p_HYCOMPS5_MODEL8_Model34" xfId="1864"/>
    <cellStyle name="p_HYCOMPS5_MODEL8_model5.xls Chart 1" xfId="1865"/>
    <cellStyle name="p_HYCOMPS5_MODEL8_model6.xls Chart 1" xfId="1866"/>
    <cellStyle name="p_HYCOMPS5_MODEL8_Newmodel12" xfId="1867"/>
    <cellStyle name="p_HYCOMPS5_MODEL8_PwC (Version 10) Revised- CP site by site1" xfId="1868"/>
    <cellStyle name="p_HYCOMPS5_MODEL8_PwC (Version 10) Revised- CP site by site1_Damovo_Eurostar model CIBC" xfId="1869"/>
    <cellStyle name="p_HYCOMPS5_MODEL8_PwC (Version 10) Revised- CP site by site1_SNSL Numbers 6" xfId="1870"/>
    <cellStyle name="p_HYCOMPS5_MODEL8_PwC (Version 10) Revised- CP site by site1_UBS latest model" xfId="1871"/>
    <cellStyle name="p_HYCOMPS5_MODEL8_SNSL Numbers 6" xfId="1872"/>
    <cellStyle name="p_HYCOMPS5_MODEL8_splash mod 050700" xfId="1873"/>
    <cellStyle name="p_HYCOMPS5_MODEL8_UBS latest model" xfId="1874"/>
    <cellStyle name="p_HYCOMPS5_MODEL8_vivendi model_18" xfId="1875"/>
    <cellStyle name="p_HYCOMPS5_PwC (Version 10) Revised- CP site by site1" xfId="1876"/>
    <cellStyle name="p_HYCOMPS5_PwC (Version 10) Revised- CP site by site1_Baleine III NM #3.10" xfId="1877"/>
    <cellStyle name="p_HYCOMPS5_PwC (Version 10) Revised- CP site by site1_BC Partners V2" xfId="1878"/>
    <cellStyle name="p_HYCOMPS5_PwC (Version 10) Revised- CP site by site1_BP - Saur" xfId="1879"/>
    <cellStyle name="p_HYCOMPS5_PwC (Version 10) Revised- CP site by site1_Damovo_Eurostar model CIBC" xfId="1880"/>
    <cellStyle name="p_HYCOMPS5_PwC (Version 10) Revised- CP site by site1_Damovo_Eurostar model CIBC_Baleine III NM #3.10" xfId="1881"/>
    <cellStyle name="p_HYCOMPS5_PwC (Version 10) Revised- CP site by site1_Damovo_Eurostar model CIBC_BC Partners V2" xfId="1882"/>
    <cellStyle name="p_HYCOMPS5_PwC (Version 10) Revised- CP site by site1_Damovo_Eurostar model CIBC_BP - Saur" xfId="1883"/>
    <cellStyle name="p_HYCOMPS5_PwC (Version 10) Revised- CP site by site1_Damovo_Eurostar model CIBC_Laflachère v2" xfId="1884"/>
    <cellStyle name="p_HYCOMPS5_PwC (Version 10) Revised- CP site by site1_Damovo_Eurostar model CIBC_Marionnaud P2P (#2)" xfId="1885"/>
    <cellStyle name="p_HYCOMPS5_PwC (Version 10) Revised- CP site by site1_Damovo_Eurostar model CIBC_Modele FB - Apax V3" xfId="1886"/>
    <cellStyle name="p_HYCOMPS5_PwC (Version 10) Revised- CP site by site1_Damovo_Eurostar model CIBC_Modèle Financier AFD (#1)" xfId="1887"/>
    <cellStyle name="p_HYCOMPS5_PwC (Version 10) Revised- CP site by site1_Damovo_Eurostar model CIBC_Modele Frans Bonhomme EV8,5 TD6,2 DS4,6 - 11 03 03.xls Chart 297" xfId="1888"/>
    <cellStyle name="p_HYCOMPS5_PwC (Version 10) Revised- CP site by site1_Damovo_Eurostar model CIBC_Modele Frans Bonhomme EV8,5 TD6,2 DS4,6 - 11 03 03.xls Chart 298" xfId="1889"/>
    <cellStyle name="p_HYCOMPS5_PwC (Version 10) Revised- CP site by site1_Damovo_Eurostar model CIBC_Modele Frans Bonhomme EV8,5 TD6,2 DS4,6 - 11 03 03.xls Chart 299" xfId="1890"/>
    <cellStyle name="p_HYCOMPS5_PwC (Version 10) Revised- CP site by site1_Damovo_Eurostar model CIBC_Modele Marionnaud (#3).xls Chart 12" xfId="1891"/>
    <cellStyle name="p_HYCOMPS5_PwC (Version 10) Revised- CP site by site1_Damovo_Eurostar model CIBC_Modele Picard Recap (#2)" xfId="1892"/>
    <cellStyle name="p_HYCOMPS5_PwC (Version 10) Revised- CP site by site1_Damovo_Eurostar model CIBC_Modèle SAUR #4" xfId="1893"/>
    <cellStyle name="p_HYCOMPS5_PwC (Version 10) Revised- CP site by site1_Laflachère v2" xfId="1894"/>
    <cellStyle name="p_HYCOMPS5_PwC (Version 10) Revised- CP site by site1_Marionnaud P2P (#2)" xfId="1895"/>
    <cellStyle name="p_HYCOMPS5_PwC (Version 10) Revised- CP site by site1_Modele FB - Apax V3" xfId="1896"/>
    <cellStyle name="p_HYCOMPS5_PwC (Version 10) Revised- CP site by site1_Modèle Financier AFD (#1)" xfId="1897"/>
    <cellStyle name="p_HYCOMPS5_PwC (Version 10) Revised- CP site by site1_Modele Frans Bonhomme EV8,5 TD6,2 DS4,6 - 11 03 03.xls Chart 297" xfId="1898"/>
    <cellStyle name="p_HYCOMPS5_PwC (Version 10) Revised- CP site by site1_Modele Frans Bonhomme EV8,5 TD6,2 DS4,6 - 11 03 03.xls Chart 298" xfId="1899"/>
    <cellStyle name="p_HYCOMPS5_PwC (Version 10) Revised- CP site by site1_Modele Frans Bonhomme EV8,5 TD6,2 DS4,6 - 11 03 03.xls Chart 299" xfId="1900"/>
    <cellStyle name="p_HYCOMPS5_PwC (Version 10) Revised- CP site by site1_Modele Marionnaud (#3).xls Chart 12" xfId="1901"/>
    <cellStyle name="p_HYCOMPS5_PwC (Version 10) Revised- CP site by site1_Modele Picard Recap (#2)" xfId="1902"/>
    <cellStyle name="p_HYCOMPS5_PwC (Version 10) Revised- CP site by site1_Modèle SAUR #4" xfId="1903"/>
    <cellStyle name="p_HYCOMPS5_PwC (Version 10) Revised- CP site by site1_SNSL Numbers 6" xfId="1904"/>
    <cellStyle name="p_HYCOMPS5_PwC (Version 10) Revised- CP site by site1_SNSL Numbers 6_Baleine III NM #3.10" xfId="1905"/>
    <cellStyle name="p_HYCOMPS5_PwC (Version 10) Revised- CP site by site1_SNSL Numbers 6_BC Partners V2" xfId="1906"/>
    <cellStyle name="p_HYCOMPS5_PwC (Version 10) Revised- CP site by site1_SNSL Numbers 6_BP - Saur" xfId="1907"/>
    <cellStyle name="p_HYCOMPS5_PwC (Version 10) Revised- CP site by site1_SNSL Numbers 6_Laflachère v2" xfId="1908"/>
    <cellStyle name="p_HYCOMPS5_PwC (Version 10) Revised- CP site by site1_SNSL Numbers 6_Marionnaud P2P (#2)" xfId="1909"/>
    <cellStyle name="p_HYCOMPS5_PwC (Version 10) Revised- CP site by site1_SNSL Numbers 6_Modele FB - Apax V3" xfId="1910"/>
    <cellStyle name="p_HYCOMPS5_PwC (Version 10) Revised- CP site by site1_SNSL Numbers 6_Modèle Financier AFD (#1)" xfId="1911"/>
    <cellStyle name="p_HYCOMPS5_PwC (Version 10) Revised- CP site by site1_SNSL Numbers 6_Modele Frans Bonhomme EV8,5 TD6,2 DS4,6 - 11 03 03.xls Chart 297" xfId="1912"/>
    <cellStyle name="p_HYCOMPS5_PwC (Version 10) Revised- CP site by site1_SNSL Numbers 6_Modele Frans Bonhomme EV8,5 TD6,2 DS4,6 - 11 03 03.xls Chart 298" xfId="1913"/>
    <cellStyle name="p_HYCOMPS5_PwC (Version 10) Revised- CP site by site1_SNSL Numbers 6_Modele Frans Bonhomme EV8,5 TD6,2 DS4,6 - 11 03 03.xls Chart 299" xfId="1914"/>
    <cellStyle name="p_HYCOMPS5_PwC (Version 10) Revised- CP site by site1_SNSL Numbers 6_Modele Marionnaud (#3).xls Chart 12" xfId="1915"/>
    <cellStyle name="p_HYCOMPS5_PwC (Version 10) Revised- CP site by site1_SNSL Numbers 6_Modele Picard Recap (#2)" xfId="1916"/>
    <cellStyle name="p_HYCOMPS5_PwC (Version 10) Revised- CP site by site1_SNSL Numbers 6_Modèle SAUR #4" xfId="1917"/>
    <cellStyle name="p_HYCOMPS5_PwC (Version 10) Revised- CP site by site1_UBS latest model" xfId="1918"/>
    <cellStyle name="p_HYCOMPS5_PwC (Version 10) Revised- CP site by site1_UBS latest model_Baleine III NM #3.10" xfId="1919"/>
    <cellStyle name="p_HYCOMPS5_PwC (Version 10) Revised- CP site by site1_UBS latest model_BC Partners V2" xfId="1920"/>
    <cellStyle name="p_HYCOMPS5_PwC (Version 10) Revised- CP site by site1_UBS latest model_BP - Saur" xfId="1921"/>
    <cellStyle name="p_HYCOMPS5_PwC (Version 10) Revised- CP site by site1_UBS latest model_Laflachère v2" xfId="1922"/>
    <cellStyle name="p_HYCOMPS5_PwC (Version 10) Revised- CP site by site1_UBS latest model_Marionnaud P2P (#2)" xfId="1923"/>
    <cellStyle name="p_HYCOMPS5_PwC (Version 10) Revised- CP site by site1_UBS latest model_Modele FB - Apax V3" xfId="1924"/>
    <cellStyle name="p_HYCOMPS5_PwC (Version 10) Revised- CP site by site1_UBS latest model_Modèle Financier AFD (#1)" xfId="1925"/>
    <cellStyle name="p_HYCOMPS5_PwC (Version 10) Revised- CP site by site1_UBS latest model_Modele Frans Bonhomme EV8,5 TD6,2 DS4,6 - 11 03 03.xls Chart 297" xfId="1926"/>
    <cellStyle name="p_HYCOMPS5_PwC (Version 10) Revised- CP site by site1_UBS latest model_Modele Frans Bonhomme EV8,5 TD6,2 DS4,6 - 11 03 03.xls Chart 298" xfId="1927"/>
    <cellStyle name="p_HYCOMPS5_PwC (Version 10) Revised- CP site by site1_UBS latest model_Modele Frans Bonhomme EV8,5 TD6,2 DS4,6 - 11 03 03.xls Chart 299" xfId="1928"/>
    <cellStyle name="p_HYCOMPS5_PwC (Version 10) Revised- CP site by site1_UBS latest model_Modele Marionnaud (#3).xls Chart 12" xfId="1929"/>
    <cellStyle name="p_HYCOMPS5_PwC (Version 10) Revised- CP site by site1_UBS latest model_Modele Picard Recap (#2)" xfId="1930"/>
    <cellStyle name="p_HYCOMPS5_PwC (Version 10) Revised- CP site by site1_UBS latest model_Modèle SAUR #4" xfId="1931"/>
    <cellStyle name="p_HYCOMPS5_PwC (Version 7) Revised- CP site by site" xfId="1932"/>
    <cellStyle name="p_HYCOMPS5_PwC (Version 7) Revised- CP site by site_Baleine III NM #3.10" xfId="1933"/>
    <cellStyle name="p_HYCOMPS5_PwC (Version 7) Revised- CP site by site_BC Partners V2" xfId="1934"/>
    <cellStyle name="p_HYCOMPS5_PwC (Version 7) Revised- CP site by site_BP - Saur" xfId="1935"/>
    <cellStyle name="p_HYCOMPS5_PwC (Version 7) Revised- CP site by site_Laflachère v2" xfId="1936"/>
    <cellStyle name="p_HYCOMPS5_PwC (Version 7) Revised- CP site by site_Marionnaud P2P (#2)" xfId="1937"/>
    <cellStyle name="p_HYCOMPS5_PwC (Version 7) Revised- CP site by site_Modele FB - Apax V3" xfId="1938"/>
    <cellStyle name="p_HYCOMPS5_PwC (Version 7) Revised- CP site by site_Modèle Financier AFD (#1)" xfId="1939"/>
    <cellStyle name="p_HYCOMPS5_PwC (Version 7) Revised- CP site by site_Modele Frans Bonhomme EV8,5 TD6,2 DS4,6 - 11 03 03.xls Chart 297" xfId="1940"/>
    <cellStyle name="p_HYCOMPS5_PwC (Version 7) Revised- CP site by site_Modele Frans Bonhomme EV8,5 TD6,2 DS4,6 - 11 03 03.xls Chart 298" xfId="1941"/>
    <cellStyle name="p_HYCOMPS5_PwC (Version 7) Revised- CP site by site_Modele Frans Bonhomme EV8,5 TD6,2 DS4,6 - 11 03 03.xls Chart 299" xfId="1942"/>
    <cellStyle name="p_HYCOMPS5_PwC (Version 7) Revised- CP site by site_Modele Marionnaud (#3).xls Chart 12" xfId="1943"/>
    <cellStyle name="p_HYCOMPS5_PwC (Version 7) Revised- CP site by site_Modele Picard Recap (#2)" xfId="1944"/>
    <cellStyle name="p_HYCOMPS5_PwC (Version 7) Revised- CP site by site_Modèle SAUR #4" xfId="1945"/>
    <cellStyle name="p_HYCOMPS5_SNSL Numbers 6" xfId="1946"/>
    <cellStyle name="p_HYCOMPS5_splash mod 050700" xfId="1947"/>
    <cellStyle name="p_HYCOMPS5_splash mod 050700_Baleine III NM #3.10" xfId="1948"/>
    <cellStyle name="p_HYCOMPS5_splash mod 050700_BC Partners V2" xfId="1949"/>
    <cellStyle name="p_HYCOMPS5_splash mod 050700_BP - Saur" xfId="1950"/>
    <cellStyle name="p_HYCOMPS5_splash mod 050700_Laflachère v2" xfId="1951"/>
    <cellStyle name="p_HYCOMPS5_splash mod 050700_Marionnaud P2P (#2)" xfId="1952"/>
    <cellStyle name="p_HYCOMPS5_splash mod 050700_Modele FB - Apax V3" xfId="1953"/>
    <cellStyle name="p_HYCOMPS5_splash mod 050700_Modèle Financier AFD (#1)" xfId="1954"/>
    <cellStyle name="p_HYCOMPS5_splash mod 050700_Modele Frans Bonhomme EV8,5 TD6,2 DS4,6 - 11 03 03.xls Chart 297" xfId="1955"/>
    <cellStyle name="p_HYCOMPS5_splash mod 050700_Modele Frans Bonhomme EV8,5 TD6,2 DS4,6 - 11 03 03.xls Chart 298" xfId="1956"/>
    <cellStyle name="p_HYCOMPS5_splash mod 050700_Modele Frans Bonhomme EV8,5 TD6,2 DS4,6 - 11 03 03.xls Chart 299" xfId="1957"/>
    <cellStyle name="p_HYCOMPS5_splash mod 050700_Modele Marionnaud (#3).xls Chart 12" xfId="1958"/>
    <cellStyle name="p_HYCOMPS5_splash mod 050700_Modele Picard Recap (#2)" xfId="1959"/>
    <cellStyle name="p_HYCOMPS5_splash mod 050700_Modèle SAUR #4" xfId="1960"/>
    <cellStyle name="p_HYCOMPS5_tables2" xfId="1961"/>
    <cellStyle name="p_HYCOMPS5_tables2_Apax Banks Model2" xfId="1962"/>
    <cellStyle name="p_HYCOMPS5_tables2_Atlasmod011_new_Covenants" xfId="1963"/>
    <cellStyle name="p_HYCOMPS5_tables2_Atlasmod011_new_Covenants_1" xfId="1964"/>
    <cellStyle name="p_HYCOMPS5_tables2_Base Case Model" xfId="1965"/>
    <cellStyle name="p_HYCOMPS5_tables2_BWG model_aip_final" xfId="1966"/>
    <cellStyle name="p_HYCOMPS5_tables2_CIBC Model No Stub 2" xfId="1967"/>
    <cellStyle name="p_HYCOMPS5_tables2_Comareg Model_30" xfId="1968"/>
    <cellStyle name="p_HYCOMPS5_tables2_Consolidated Model - Overfund13NewBank &amp; HY rate" xfId="1969"/>
    <cellStyle name="p_HYCOMPS5_tables2_Consolidated Model - Overfund14NewBank &amp; HY rate" xfId="1970"/>
    <cellStyle name="p_HYCOMPS5_tables2_Damovo_Eurostar model CIBC" xfId="1971"/>
    <cellStyle name="p_HYCOMPS5_tables2_ESCOperatingModel Revised Base Case Banks 260101" xfId="1972"/>
    <cellStyle name="p_HYCOMPS5_tables2_Fee calc" xfId="1973"/>
    <cellStyle name="p_HYCOMPS5_tables2_Financials6_for sales force" xfId="1974"/>
    <cellStyle name="p_HYCOMPS5_tables2_Last Update of Model - Version 39" xfId="1975"/>
    <cellStyle name="p_HYCOMPS5_tables2_mezzcalc" xfId="1976"/>
    <cellStyle name="p_HYCOMPS5_tables2_Model 10" xfId="1977"/>
    <cellStyle name="p_HYCOMPS5_tables2_Model 41" xfId="1978"/>
    <cellStyle name="p_HYCOMPS5_tables2_Model_30" xfId="1979"/>
    <cellStyle name="p_HYCOMPS5_tables2_model11.xls Chart 1" xfId="1980"/>
    <cellStyle name="p_HYCOMPS5_tables2_model14" xfId="1981"/>
    <cellStyle name="p_HYCOMPS5_tables2_Model34" xfId="1982"/>
    <cellStyle name="p_HYCOMPS5_tables2_model5.xls Chart 1" xfId="1983"/>
    <cellStyle name="p_HYCOMPS5_tables2_model6.xls Chart 1" xfId="1984"/>
    <cellStyle name="p_HYCOMPS5_tables2_PwC (Version 10) Revised- CP site by site1" xfId="1985"/>
    <cellStyle name="p_HYCOMPS5_tables2_PwC (Version 10) Revised- CP site by site1_Damovo_Eurostar model CIBC" xfId="1986"/>
    <cellStyle name="p_HYCOMPS5_tables2_PwC (Version 10) Revised- CP site by site1_SNSL Numbers 6" xfId="1987"/>
    <cellStyle name="p_HYCOMPS5_tables2_PwC (Version 10) Revised- CP site by site1_UBS latest model" xfId="1988"/>
    <cellStyle name="p_HYCOMPS5_tables2_SNSL Numbers 6" xfId="1989"/>
    <cellStyle name="p_HYCOMPS5_tables2_splash mod 050700" xfId="1990"/>
    <cellStyle name="p_HYCOMPS5_tables2_UBS latest model" xfId="1991"/>
    <cellStyle name="p_HYCOMPS5_tables2_vivendi model_18" xfId="1992"/>
    <cellStyle name="p_HYCOMPS5_UBS latest model" xfId="1993"/>
    <cellStyle name="p_Last Update of Model - Version 39" xfId="1994"/>
    <cellStyle name="p_litemod112" xfId="1995"/>
    <cellStyle name="p_litemod112_Atlasmod011_new_Covenants" xfId="1996"/>
    <cellStyle name="p_litemod112_Atlasmod011_new_Covenants_1" xfId="1997"/>
    <cellStyle name="p_litemod112_Atlasmod011_new_Covenants_mezzcalc" xfId="1998"/>
    <cellStyle name="p_litemod112_Health Graphs" xfId="1999"/>
    <cellStyle name="p_litemod112_Mezz vs HY Analysis" xfId="2000"/>
    <cellStyle name="p_litemod112_mezzcalc" xfId="2001"/>
    <cellStyle name="p_litemod112_NewModel_10" xfId="2002"/>
    <cellStyle name="p_litemod112_NewModel_10_Atlasmod011_new_Covenants" xfId="2003"/>
    <cellStyle name="p_litemod112_NewModel_10_Atlasmod011_new_Covenants_1" xfId="2004"/>
    <cellStyle name="p_litemod112_NewModel_10_Atlasmod011_new_Covenants_mezzcalc" xfId="2005"/>
    <cellStyle name="p_litemod112_NewModel_10_mezzcalc" xfId="2006"/>
    <cellStyle name="p_litemod112_vivendi B2B model_Feb_v.9" xfId="2007"/>
    <cellStyle name="p_Logistics Comps" xfId="2008"/>
    <cellStyle name="p_mezzcalc" xfId="2009"/>
    <cellStyle name="p_model14" xfId="2010"/>
    <cellStyle name="p_Model3" xfId="2011"/>
    <cellStyle name="p_Model34" xfId="2012"/>
    <cellStyle name="p_NEWMOD5" xfId="2013"/>
    <cellStyle name="p_NEWMOD5_Atlasmod011_new_Covenants" xfId="2014"/>
    <cellStyle name="p_NEWMOD5_Atlasmod011_new_Covenants_mezzcalc" xfId="2015"/>
    <cellStyle name="p_NEWMOD5_BWG model_aip_final" xfId="2016"/>
    <cellStyle name="p_NEWMOD5_Comareg Model_30" xfId="2017"/>
    <cellStyle name="p_NEWMOD5_Consolidated Model - Overfund13NewBank &amp; HY rate" xfId="2018"/>
    <cellStyle name="p_NEWMOD5_Consolidated Model - Overfund14NewBank &amp; HY rate" xfId="2019"/>
    <cellStyle name="p_NEWMOD5_Fee calc" xfId="2020"/>
    <cellStyle name="p_NEWMOD5_Financials6_for sales force" xfId="2021"/>
    <cellStyle name="p_NEWMOD5_Last Update of Model - Version 39" xfId="2022"/>
    <cellStyle name="p_NEWMOD5_mezzcalc" xfId="2023"/>
    <cellStyle name="p_NEWMOD5_Model_9" xfId="2024"/>
    <cellStyle name="p_NEWMOD5_model14" xfId="2025"/>
    <cellStyle name="p_NEWMOD5_Model34" xfId="2026"/>
    <cellStyle name="p_NEWMOD5_Newmodel12" xfId="2027"/>
    <cellStyle name="p_NEWMOD5_vivendi model_18" xfId="2028"/>
    <cellStyle name="p_NewModel_10" xfId="2029"/>
    <cellStyle name="p_NewModel_10_Atlasmod011_new_Covenants" xfId="2030"/>
    <cellStyle name="p_NewModel_10_Atlasmod011_new_Covenants_1" xfId="2031"/>
    <cellStyle name="p_NewModel_10_Atlasmod011_new_Covenants_mezzcalc" xfId="2032"/>
    <cellStyle name="p_NewModel_10_mezzcalc" xfId="2033"/>
    <cellStyle name="p_NT" xfId="2034"/>
    <cellStyle name="p_prucomps" xfId="2035"/>
    <cellStyle name="p_prucomps_BWG model_aip_final" xfId="2036"/>
    <cellStyle name="p_prucomps_Comareg Model_30" xfId="2037"/>
    <cellStyle name="p_prucomps_Fee calc" xfId="2038"/>
    <cellStyle name="p_prucomps_Model34" xfId="2039"/>
    <cellStyle name="p_prucomps_vivendi model_18" xfId="2040"/>
    <cellStyle name="p_prucomps_vivendi model_6" xfId="2041"/>
    <cellStyle name="p_Ratchart" xfId="2042"/>
    <cellStyle name="p_RECON1" xfId="2043"/>
    <cellStyle name="p_RECON1_Atlasmod011_new_Covenants" xfId="2044"/>
    <cellStyle name="p_RECON1_Atlasmod011_new_Covenants_mezzcalc" xfId="2045"/>
    <cellStyle name="p_RECON1_Consolidated Model - Overfund13NewBank &amp; HY rate" xfId="2046"/>
    <cellStyle name="p_RECON1_Consolidated Model - Overfund14NewBank &amp; HY rate" xfId="2047"/>
    <cellStyle name="p_RECON1_Financials6_for sales force" xfId="2048"/>
    <cellStyle name="p_RECON1_Last Update of Model - Version 39" xfId="2049"/>
    <cellStyle name="p_RECON1_mezzcalc" xfId="2050"/>
    <cellStyle name="p_RECON1_model14" xfId="2051"/>
    <cellStyle name="p_RECON1_Model3" xfId="2052"/>
    <cellStyle name="p_RECON1_Model34" xfId="2053"/>
    <cellStyle name="p_SMAWY" xfId="2054"/>
    <cellStyle name="p_TABLES" xfId="2055"/>
    <cellStyle name="p_TABLES_Atlasmod011_new_Covenants" xfId="2056"/>
    <cellStyle name="p_TABLES_Atlasmod011_new_Covenants_mezzcalc" xfId="2057"/>
    <cellStyle name="p_TABLES_Consolidated Model - Overfund13NewBank &amp; HY rate" xfId="2058"/>
    <cellStyle name="p_TABLES_Consolidated Model - Overfund14NewBank &amp; HY rate" xfId="2059"/>
    <cellStyle name="p_TABLES_Financials6_for sales force" xfId="2060"/>
    <cellStyle name="p_TABLES_Last Update of Model - Version 39" xfId="2061"/>
    <cellStyle name="p_TABLES_mezzcalc" xfId="2062"/>
    <cellStyle name="p_TABLES_model14" xfId="2063"/>
    <cellStyle name="p_TABLES_Model3" xfId="2064"/>
    <cellStyle name="p_TABLES_Model34" xfId="2065"/>
    <cellStyle name="p_Valuation Comps - Version 2" xfId="2066"/>
    <cellStyle name="p_VERA" xfId="2067"/>
    <cellStyle name="p_VERA_Atlasmod011_new_Covenants" xfId="2068"/>
    <cellStyle name="p_VERA_Atlasmod011_new_Covenants_mezzcalc" xfId="2069"/>
    <cellStyle name="p_VERA_Consolidated Model - Overfund13NewBank &amp; HY rate" xfId="2070"/>
    <cellStyle name="p_VERA_Consolidated Model - Overfund14NewBank &amp; HY rate" xfId="2071"/>
    <cellStyle name="p_VERA_Financials6_for sales force" xfId="2072"/>
    <cellStyle name="p_VERA_Last Update of Model - Version 39" xfId="2073"/>
    <cellStyle name="p_VERA_mezzcalc" xfId="2074"/>
    <cellStyle name="p_VERA_model14" xfId="2075"/>
    <cellStyle name="p_VERA_Model3" xfId="2076"/>
    <cellStyle name="p_VERA_Model3_Atlasmod011_new_Covenants" xfId="2077"/>
    <cellStyle name="p_VERA_Model3_Atlasmod011_new_Covenants_mezzcalc" xfId="2078"/>
    <cellStyle name="p_VERA_Model3_Consolidated Model - Overfund13NewBank &amp; HY rate" xfId="2079"/>
    <cellStyle name="p_VERA_Model3_Consolidated Model - Overfund14NewBank &amp; HY rate" xfId="2080"/>
    <cellStyle name="p_VERA_Model3_Financials6_for sales force" xfId="2081"/>
    <cellStyle name="p_VERA_Model3_Last Update of Model - Version 39" xfId="2082"/>
    <cellStyle name="p_VERA_Model3_mezzcalc" xfId="2083"/>
    <cellStyle name="p_VERA_Model3_model14" xfId="2084"/>
    <cellStyle name="p_VERA_Model3_Model34" xfId="2085"/>
    <cellStyle name="p_VERA_Model34" xfId="2086"/>
    <cellStyle name="p_VERA_Valuation Comps - Version 2" xfId="2087"/>
    <cellStyle name="p_Victoria Comps2" xfId="2088"/>
    <cellStyle name="Page Heading Large" xfId="2089"/>
    <cellStyle name="Page Heading Small" xfId="2090"/>
    <cellStyle name="Page Number" xfId="2091"/>
    <cellStyle name="Percent [2]" xfId="2092"/>
    <cellStyle name="Percent enter" xfId="2093"/>
    <cellStyle name="Percent Hard" xfId="2094"/>
    <cellStyle name="Percent Input" xfId="2095"/>
    <cellStyle name="Plug" xfId="2096"/>
    <cellStyle name="popo" xfId="2097"/>
    <cellStyle name="Pourcent" xfId="2098"/>
    <cellStyle name="Price" xfId="2099"/>
    <cellStyle name="ProjectionInput" xfId="2100"/>
    <cellStyle name="scenario" xfId="2101"/>
    <cellStyle name="SECTEUR" xfId="2102"/>
    <cellStyle name="SECTEUR-DROITE" xfId="2103"/>
    <cellStyle name="SECTEUR-GAUCHE" xfId="2104"/>
    <cellStyle name="Shade" xfId="2105"/>
    <cellStyle name="Shaded" xfId="2106"/>
    <cellStyle name="sharesout" xfId="2107"/>
    <cellStyle name="Sheetmult" xfId="2108"/>
    <cellStyle name="ShOut" xfId="2109"/>
    <cellStyle name="Shtmultx" xfId="2110"/>
    <cellStyle name="Single Accounting" xfId="2111"/>
    <cellStyle name="Standard_70_PL_DM" xfId="2112"/>
    <cellStyle name="Style 1" xfId="1"/>
    <cellStyle name="Style 2" xfId="117"/>
    <cellStyle name="Style 3" xfId="118"/>
    <cellStyle name="Sub-Heading" xfId="2113"/>
    <cellStyle name="SubHeading1" xfId="2114"/>
    <cellStyle name="TAB DROITE" xfId="2115"/>
    <cellStyle name="TAB GAUCHE" xfId="2116"/>
    <cellStyle name="TAB-DROITE" xfId="2117"/>
    <cellStyle name="TAB-GAUCHE" xfId="2118"/>
    <cellStyle name="Table Col Head" xfId="2119"/>
    <cellStyle name="Table Head" xfId="2120"/>
    <cellStyle name="Table Head Aligned" xfId="2121"/>
    <cellStyle name="Table Head Blue" xfId="2122"/>
    <cellStyle name="Table Head Green" xfId="2123"/>
    <cellStyle name="Table Sub Head" xfId="2124"/>
    <cellStyle name="Table Title" xfId="2125"/>
    <cellStyle name="Table Units" xfId="2126"/>
    <cellStyle name="TableColumnHeading" xfId="2127"/>
    <cellStyle name="TableSubTitleItalic" xfId="2128"/>
    <cellStyle name="TableText" xfId="2129"/>
    <cellStyle name="TableTitle" xfId="2130"/>
    <cellStyle name="thenums" xfId="2131"/>
    <cellStyle name="Times 10" xfId="2132"/>
    <cellStyle name="Times 12" xfId="2133"/>
    <cellStyle name="Title" xfId="2134"/>
    <cellStyle name="Title1" xfId="2135"/>
    <cellStyle name="TitleII" xfId="2136"/>
    <cellStyle name="Titre Goldman" xfId="2137"/>
    <cellStyle name="Total" xfId="2138" builtinId="25" customBuiltin="1"/>
    <cellStyle name="Underline_Double" xfId="2139"/>
    <cellStyle name="Währung_TOP 30 2000 RAW SUPPLIERS" xfId="2140"/>
    <cellStyle name="White (Black Font)" xfId="2141"/>
    <cellStyle name="White (Blue Font)" xfId="2142"/>
    <cellStyle name="x" xfId="2143"/>
    <cellStyle name="x_Baleine III NM #3.10" xfId="2144"/>
    <cellStyle name="x_Modele Marionnaud (#3).xls Chart 12" xfId="2145"/>
    <cellStyle name="Year" xfId="2146"/>
    <cellStyle name="YearInput" xfId="2147"/>
    <cellStyle name="YearInputBk" xfId="2148"/>
    <cellStyle name="YearInputBu" xfId="2149"/>
    <cellStyle name="Yen" xfId="215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65168"/>
      <rgbColor rgb="0089A5C7"/>
      <rgbColor rgb="005F5F5F"/>
      <rgbColor rgb="00DDDDDD"/>
      <rgbColor rgb="00800000"/>
      <rgbColor rgb="00CEDAE8"/>
      <rgbColor rgb="00969696"/>
      <rgbColor rgb="00FFE4C9"/>
      <rgbColor rgb="00FFFFFF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69696"/>
      <rgbColor rgb="005F5F5F"/>
      <rgbColor rgb="00CEDAE8"/>
      <rgbColor rgb="00DDDDDD"/>
      <rgbColor rgb="00365168"/>
      <rgbColor rgb="00800000"/>
      <rgbColor rgb="0089A5C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85725</xdr:rowOff>
    </xdr:from>
    <xdr:to>
      <xdr:col>1</xdr:col>
      <xdr:colOff>752475</xdr:colOff>
      <xdr:row>1</xdr:row>
      <xdr:rowOff>542925</xdr:rowOff>
    </xdr:to>
    <xdr:pic>
      <xdr:nvPicPr>
        <xdr:cNvPr id="1025" name="Picture 1" descr="Le Drapeau frança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68580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142875</xdr:colOff>
      <xdr:row>55</xdr:row>
      <xdr:rowOff>28575</xdr:rowOff>
    </xdr:from>
    <xdr:to>
      <xdr:col>5</xdr:col>
      <xdr:colOff>1238250</xdr:colOff>
      <xdr:row>56</xdr:row>
      <xdr:rowOff>19050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5810250" y="15211425"/>
          <a:ext cx="1095375" cy="219075"/>
        </a:xfrm>
        <a:prstGeom prst="downArrow">
          <a:avLst>
            <a:gd name="adj1" fmla="val 54287"/>
            <a:gd name="adj2" fmla="val 100000"/>
          </a:avLst>
        </a:prstGeom>
        <a:solidFill>
          <a:srgbClr xmlns:mc="http://schemas.openxmlformats.org/markup-compatibility/2006" xmlns:a14="http://schemas.microsoft.com/office/drawing/2010/main" val="DDDDDD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33\victoire\CompsTrans\comps17-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acw\Morgan%20Stanley\Modelling%20Laux\ModelMSDWsafewa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$CfgPosteAMF$\Fichiers%20Internet%20temporaires\OLK25\00.%20OFFRES%20TERMINEES\17.%20Suren%20sur%20Medidep\Af63\Tempo\SYNTHVAL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$CfgPosteAMF$\Fichiers%20Internet%20temporaires\OLK25\00.%20OFFRES%20TERMINEES\17.%20Suren%20sur%20Medidep\Projet%20125%20-%20DREAM%20TEAM\d_Environnement%20Utilities\Saur\03%20-%20Mod&#233;lisations\5%20-%20DCF%20&amp;%20LBO\Mod&#232;le%20LBO\Mod&#233;lisation%20FP\Module%20SaurI\03%20-%20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$CfgPosteAMF$\Fichiers%20Internet%20temporaires\OLK25\00.%20OFFRES%20TERMINEES\17.%20Suren%20sur%20Medidep\Utilities\Autoroutes\Tout%20ASF\EAGLE%20ASF\03.%20Pr&#233;sentation\Master\26.%20Achat%20de%20SAP2R\Travaux%20Fr&#233;d&#233;ric\Business%20Plan%20SAPRR%20Cons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$CfgPosteAMF$\Fichiers%20Internet%20temporaires\OLK25\00.%20OFFRES%20TERMINEES\17.%20Suren%20sur%20Medidep\Utilities\@%20Autoroutes\@SAPRR\BP%20-%20DCF\SAPRR%20seu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$CfgPosteAMF$\Fichiers%20Internet%20temporaires\OLK25\00.%20OFFRES%20TERMINEES\17.%20Suren%20sur%20Medidep\Projet%20125%20-%20DREAM%20TEAM\d_Environnement%20Utilities\Saur\03%20-%20Mod&#233;lisations\5%20-%20DCF%20&amp;%20LBO\Mod&#232;le%20LBO\Mod&#233;lisation%20FP\Module%20SaurI\NewSA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3BANNW01\VOL2\TECH_TEL\COMPS\LD_TIER1\LD_BST2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NT62\AREVA-DF$\CtrlFin\BusAna\Reporting\Rev-1\AREVA_Tab1_ROB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$CfgPosteAMF$\Fichiers%20Internet%20temporaires\OLK25\00.%20OFFRES%20TERMINEES\17.%20Suren%20sur%20Medidep\temp\Rentokil%20Personn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$CfgPosteAMF$\Fichiers%20Internet%20temporaires\OLK25\00.%20OFFRES%20TERMINEES\17.%20Suren%20sur%20Medidep\DOCUME~1\pascal\LOCALS~1\Temp\26\Master\23%20october%20o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$CfgPosteAMF$\Fichiers%20Internet%20temporaires\OLK25\00.%20OFFRES%20TERMINEES\17.%20Suren%20sur%20Medidep\Elis%20-%20PAI\Credit%20Memo\Updated%20Credit%20Package%203\Mode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$CfgPosteAMF$\Fichiers%20Internet%20temporaires\OLK25\00.%20OFFRES%20TERMINEES\17.%20Suren%20sur%20Medidep\Corporate_Finance\Consumer%20goods\Fr&#233;d&#233;ric\Vivarte\Valorisation\Comparables%20boursiers\04%20-%20Castorama\Valorisation\Transactions%20Compar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$CfgPosteAMF$\Fichiers%20Internet%20temporaires\OLK25\00.%20OFFRES%20TERMINEES\17.%20Suren%20sur%20Medidep\TEMP\Comps_26_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$CfgPosteAMF$\Fichiers%20Internet%20temporaires\OLK25\00.%20OFFRES%20TERMINEES\17.%20Suren%20sur%20Medidep\CedricR\Models\Bonus\Team%20YQ\Acapulco\Comparables\Multiples%20boursiers%20IS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$CfgPosteAMF$\Fichiers%20Internet%20temporaires\OLK25\00.%20OFFRES%20TERMINEES\17.%20Suren%20sur%20Medidep\USERDATA\Marionnaud\Parfum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$CfgPosteAMF$\Fichiers%20Internet%20temporaires\OLK25\00.%20OFFRES%20TERMINEES\17.%20Suren%20sur%20Medidep\EXCEL\Beazer\NewMerger_Model_Poleca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63\Tempo\SYNTHVAL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Graph1"/>
      <sheetName val="Tableaux"/>
      <sheetName val="Liquidité"/>
      <sheetName val="Passage"/>
      <sheetName val="Multiples spéc."/>
      <sheetName val="Données Spéc."/>
      <sheetName val="SynthComp"/>
      <sheetName val="Primes OPA"/>
      <sheetName val="Graph"/>
      <sheetName val="Amts"/>
      <sheetName val="Wacc"/>
      <sheetName val="Fiches"/>
      <sheetName val="Anaboursière"/>
      <sheetName val="Transac"/>
      <sheetName val="Fiche AFE"/>
      <sheetName val="Synth trans"/>
      <sheetName val="Ancienne version trans"/>
      <sheetName val="Rien"/>
      <sheetName val="synthgraph DCF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over"/>
      <sheetName val="Sales Forecast"/>
      <sheetName val="Cases"/>
      <sheetName val="Safeway"/>
      <sheetName val="DCF"/>
      <sheetName val="DCF Matrix"/>
      <sheetName val="VALMAT"/>
      <sheetName val="Print Macro"/>
      <sheetName val="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graph"/>
      <sheetName val="Comp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 Valo"/>
      <sheetName val="Titres BP"/>
      <sheetName val="Info reçue SAUR"/>
      <sheetName val="Synthèse Valo"/>
      <sheetName val="Valo DCF"/>
      <sheetName val="SAUR - Consolidé"/>
      <sheetName val="Dette consolidée"/>
      <sheetName val="Immo Fi"/>
      <sheetName val="Agrégats conso"/>
      <sheetName val="Boursier Global"/>
      <sheetName val="Agrégats branche"/>
      <sheetName val="Boursier SAUR Hors UK"/>
      <sheetName val="Boursier Eau UK"/>
      <sheetName val="DCF SAUR - Consolidé"/>
      <sheetName val="WACC Saur - Consolidé"/>
      <sheetName val="SAUR et Cise"/>
      <sheetName val="DCF SAUR&amp;CISE"/>
      <sheetName val="WACC Saur&amp;Cise"/>
      <sheetName val="CC"/>
      <sheetName val="DCF COVED &amp; CIDEME"/>
      <sheetName val="WACC COVED &amp; CIDEME"/>
      <sheetName val="Stereau &amp; Cise Maintenance"/>
      <sheetName val="DCF STEREAU &amp; Cise maint."/>
      <sheetName val="WACC STEREAU &amp; Cise maint."/>
      <sheetName val="Autres"/>
      <sheetName val="Services Communs"/>
      <sheetName val="Aleas"/>
      <sheetName val="DCF Divers"/>
      <sheetName val="WACC Divers"/>
      <sheetName val="SAI"/>
      <sheetName val="SAURI Hors Eau UK"/>
      <sheetName val="DCF SAURI Hors Eau UK"/>
      <sheetName val="WACC SAURI Hors Eau UK"/>
      <sheetName val="WUK"/>
      <sheetName val="DCF SAUR Eau UK"/>
      <sheetName val="WACC SAUR Eau UK"/>
      <sheetName val="Multiples"/>
      <sheetName val="Ratio économiques"/>
      <sheetName val="Multiples transactions"/>
      <sheetName val="Consensus"/>
      <sheetName val="Paramètres"/>
      <sheetName val="Hypotheses rapport"/>
      <sheetName val="Impact financier"/>
      <sheetName val="Evolution EFN"/>
      <sheetName val="Evaluation boursière"/>
      <sheetName val="Boursier Branche old"/>
      <sheetName val="Consolidation"/>
      <sheetName val="SAUR Eau UK Old"/>
      <sheetName val="SEU"/>
      <sheetName val="Boursier Branch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5">
          <cell r="B25">
            <v>0.378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EXPORT"/>
      <sheetName val="EXPORT2"/>
      <sheetName val="Hyp CA - SAPRR"/>
      <sheetName val="Nlles Sections"/>
      <sheetName val="Hyp"/>
      <sheetName val="CA - Nlles sections"/>
      <sheetName val="Hyp CA - AREA"/>
      <sheetName val="CA Conso"/>
      <sheetName val="Taxes"/>
      <sheetName val="Personnel "/>
      <sheetName val="P&amp;L"/>
      <sheetName val="Bilan"/>
      <sheetName val="CF"/>
      <sheetName val="Capex"/>
      <sheetName val="BFR"/>
      <sheetName val="Equity"/>
      <sheetName val="Dette &amp; Int"/>
      <sheetName val="  "/>
      <sheetName val="WACC"/>
      <sheetName val="DCF"/>
      <sheetName val="DCF (2)"/>
      <sheetName val="DDM"/>
      <sheetName val="DDM (2)"/>
      <sheetName val="Sheet1"/>
      <sheetName val="    "/>
      <sheetName val="Rating"/>
      <sheetName val="EX1"/>
      <sheetName val="EX2"/>
      <sheetName val="EX3"/>
      <sheetName val="EX4"/>
      <sheetName val="EX5"/>
      <sheetName val="Soccer"/>
      <sheetName val="   "/>
      <sheetName val="ICAS"/>
      <sheetName val="Back-up"/>
      <sheetName val="DETTE"/>
      <sheetName val="Ratios"/>
      <sheetName val="T.Capex"/>
      <sheetName val="Pivots"/>
      <sheetName val="Print Macro"/>
      <sheetName val="L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Hyp CA - SAPRR"/>
      <sheetName val="CA - Nlles sections"/>
      <sheetName val="CA Conso"/>
      <sheetName val="Taxes"/>
      <sheetName val="Personnel "/>
      <sheetName val="P&amp;L"/>
      <sheetName val="Bilan"/>
      <sheetName val="CF"/>
      <sheetName val="Capex"/>
      <sheetName val="BFR"/>
      <sheetName val="Equity"/>
      <sheetName val="Dette &amp; Int"/>
      <sheetName val="  "/>
      <sheetName val="Rating"/>
      <sheetName val="   "/>
      <sheetName val="WACC évolutif"/>
      <sheetName val="DCF"/>
      <sheetName val="DCF (2)"/>
      <sheetName val="DDM"/>
      <sheetName val="DDM (2)"/>
      <sheetName val="    "/>
      <sheetName val="Back-up"/>
      <sheetName val="DETTE"/>
      <sheetName val="Ratios"/>
      <sheetName val="T.Capex"/>
      <sheetName val="SAPRR - Nlles Sections"/>
      <sheetName val="Hyp"/>
      <sheetName val="Pivots"/>
      <sheetName val="Print Macro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 Valo"/>
      <sheetName val="Titres BP"/>
      <sheetName val="Info reçue SAUR"/>
      <sheetName val="Synthèse Valo"/>
      <sheetName val="Valo DCF"/>
      <sheetName val="SAUR - Consolidé"/>
      <sheetName val="Dette consolidée"/>
      <sheetName val="Immo Fi"/>
      <sheetName val="Agrégats conso"/>
      <sheetName val="Boursier Global"/>
      <sheetName val="Agrégats branche"/>
      <sheetName val="Boursier SAUR Hors UK"/>
      <sheetName val="Boursier Eau UK"/>
      <sheetName val="DCF SAUR - Consolidé"/>
      <sheetName val="WACC Saur - Consolidé"/>
      <sheetName val="SAUR et Cise"/>
      <sheetName val="DCF SAUR&amp;CISE"/>
      <sheetName val="WACC Saur&amp;Cise"/>
      <sheetName val="CC"/>
      <sheetName val="DCF COVED &amp; CIDEME"/>
      <sheetName val="WACC COVED &amp; CIDEME"/>
      <sheetName val="Stereau &amp; Cise Maintenance"/>
      <sheetName val="DCF STEREAU &amp; Cise maint."/>
      <sheetName val="WACC STEREAU &amp; Cise maint."/>
      <sheetName val="Autres"/>
      <sheetName val="Services Communs"/>
      <sheetName val="Aleas"/>
      <sheetName val="DCF Divers"/>
      <sheetName val="WACC Divers"/>
      <sheetName val="SAI"/>
      <sheetName val="SAURI Hors Eau UK"/>
      <sheetName val="DCF SAURI Hors Eau UK"/>
      <sheetName val="WACC SAURI Hors Eau UK"/>
      <sheetName val="WUK"/>
      <sheetName val="DCF SAUR Eau UK"/>
      <sheetName val="WACC SAUR Eau UK"/>
      <sheetName val="Multiples"/>
      <sheetName val="Ratio économiques"/>
      <sheetName val="Multiples transactions"/>
      <sheetName val="Consensus"/>
      <sheetName val="Paramètres"/>
      <sheetName val="Hypotheses rapport"/>
      <sheetName val="Impact financier"/>
      <sheetName val="Evolution EFN"/>
      <sheetName val="Evaluation boursière"/>
      <sheetName val="Boursier Branche old"/>
      <sheetName val="Consolidation"/>
      <sheetName val="SAUR Eau UK Old"/>
      <sheetName val="SEU"/>
      <sheetName val="Boursier Branch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5">
          <cell r="D15">
            <v>5.3966666666666663E-2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edes_WACC"/>
      <sheetName val="Prices"/>
      <sheetName val="Other_Asset"/>
      <sheetName val="WACC"/>
      <sheetName val="Summary"/>
      <sheetName val="Comp"/>
      <sheetName val="Notes"/>
      <sheetName val="comps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e de résultat"/>
      <sheetName val="TFT"/>
      <sheetName val="CptRés"/>
      <sheetName val="CRAREVA corrigé"/>
      <sheetName val="CRFCI"/>
      <sheetName val="CRANP"/>
      <sheetName val="CRCOG"/>
      <sheetName val="CRTECAT"/>
      <sheetName val="CoutAREVA"/>
      <sheetName val="modifs areva"/>
      <sheetName val="is areva"/>
      <sheetName val="TFT (2)"/>
      <sheetName val="#REF"/>
      <sheetName val="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ing Comps"/>
      <sheetName val="Plant Hire Comps"/>
      <sheetName val="Distribution Comps"/>
      <sheetName val="Assumption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&amp;u"/>
      <sheetName val="Input"/>
      <sheetName val="BS"/>
      <sheetName val="Ratios"/>
      <sheetName val="P&amp;L"/>
      <sheetName val="CF"/>
      <sheetName val="Tax"/>
      <sheetName val="Rets"/>
      <sheetName val="Covs"/>
      <sheetName val="Graphs"/>
      <sheetName val="Breakdown"/>
      <sheetName val="Ops assumptions"/>
      <sheetName val="Drivers"/>
      <sheetName val="Total Brick M1"/>
      <sheetName val="Trade publishing M1"/>
      <sheetName val="Gisi M1"/>
      <sheetName val="Tests M1"/>
      <sheetName val="Moniteur M1"/>
      <sheetName val="GFA M1"/>
      <sheetName val="Intl M1"/>
      <sheetName val="Exposium M1"/>
      <sheetName val="Health M1"/>
      <sheetName val="M1 Ops Brick"/>
      <sheetName val="M1 Ops Click"/>
      <sheetName val="Price assumptions"/>
      <sheetName val="Rothschild fin. 1990-03 brick"/>
      <sheetName val="B5 EBIT to Cf 2000"/>
      <sheetName val="EBIT to CF 1999"/>
      <sheetName val="EBIT to CF 1998"/>
      <sheetName val="Roth. financials 1990-03 click "/>
      <sheetName val="Cinven Total Bricks "/>
      <sheetName val="Cinven Trade publishing "/>
      <sheetName val="Cinven Gisi "/>
      <sheetName val="Cinven Moniteur"/>
      <sheetName val="Cinven Tests"/>
      <sheetName val="Cinven GFA"/>
      <sheetName val="Cinven Intal"/>
      <sheetName val="Cinven Exposium"/>
      <sheetName val="Cinven Ops Brick"/>
      <sheetName val="Cinven Ops Click"/>
      <sheetName val="M2 Total Bricks"/>
      <sheetName val="M2 Trade publishing"/>
      <sheetName val="M2 Gisi "/>
      <sheetName val="M2 Tests"/>
      <sheetName val="M2 Moniteur"/>
      <sheetName val="M2 GFA"/>
      <sheetName val="M2 Intl "/>
      <sheetName val="M2 Exposium"/>
      <sheetName val="M2 Health"/>
      <sheetName val="M2 Ops Brick"/>
      <sheetName val="M2 Ops Click"/>
      <sheetName val="M1 vs M2"/>
      <sheetName val="C3  Heal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ase"/>
      <sheetName val="Downside Case"/>
      <sheetName val="#REF"/>
      <sheetName val="s&amp;u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ynthèse"/>
      <sheetName val="Valorisation"/>
      <sheetName val="Input"/>
      <sheetName val="datas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Molex"/>
      <sheetName val="Hirose"/>
      <sheetName val="Amphenol"/>
      <sheetName val="Tyco"/>
      <sheetName val="AVX"/>
      <sheetName val="Methode"/>
      <sheetName val="DCF"/>
      <sheetName val="OMC"/>
      <sheetName val="BackUp"/>
    </sheetNames>
    <sheetDataSet>
      <sheetData sheetId="0"/>
      <sheetData sheetId="1"/>
      <sheetData sheetId="2"/>
      <sheetData sheetId="3">
        <row r="14">
          <cell r="Q14" t="str">
            <v>Cable products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ETABLE"/>
      <sheetName val="datas"/>
      <sheetName val="Input"/>
      <sheetName val="ISP"/>
      <sheetName val="Sheet1"/>
      <sheetName val="Comments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ge"/>
      <sheetName val="synthgraph"/>
      <sheetName val="Notes"/>
      <sheetName val="Données Spéc."/>
    </sheetNames>
    <sheetDataSet>
      <sheetData sheetId="0">
        <row r="15">
          <cell r="A15" t="str">
            <v>Douglas</v>
          </cell>
        </row>
      </sheetData>
      <sheetData sheetId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idder"/>
      <sheetName val="Target"/>
      <sheetName val="Hist"/>
      <sheetName val="Curr"/>
      <sheetName val="Prosp"/>
      <sheetName val="Prosp+1"/>
      <sheetName val="Incremental"/>
      <sheetName val="Summary"/>
      <sheetName val="Sensitivities"/>
      <sheetName val="Presentation"/>
      <sheetName val="Amphenol"/>
    </sheetNames>
    <sheetDataSet>
      <sheetData sheetId="0">
        <row r="10">
          <cell r="I10">
            <v>78.2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graph"/>
      <sheetName val="Energy Information Agency"/>
      <sheetName val="Nymex - Futures"/>
      <sheetName val="Page de garde"/>
      <sheetName val="Hypothèses"/>
      <sheetName val="&lt;&lt;Synthèses &gt;&gt;"/>
      <sheetName val="Multiples"/>
      <sheetName val="Ratios de Crédit"/>
      <sheetName val="Dividendes"/>
      <sheetName val="Agrégats"/>
      <sheetName val="Croissance et Marges"/>
      <sheetName val="&lt;&lt; Comparables &gt;&gt;"/>
      <sheetName val="Fiche"/>
      <sheetName val="&lt;&lt;Datastream&gt;&gt;"/>
      <sheetName val="REQUEST_TABLE"/>
      <sheetName val="Data"/>
      <sheetName val="&lt;&lt; Autres&gt;&gt;"/>
      <sheetName val="Staffing 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V60"/>
  <sheetViews>
    <sheetView showGridLines="0" tabSelected="1" zoomScaleNormal="100" workbookViewId="0">
      <selection activeCell="B61" sqref="B61"/>
    </sheetView>
  </sheetViews>
  <sheetFormatPr baseColWidth="10" defaultRowHeight="12.75"/>
  <cols>
    <col min="1" max="1" width="1.28515625" style="1" customWidth="1"/>
    <col min="2" max="2" width="13.7109375" style="1" customWidth="1"/>
    <col min="3" max="3" width="23.140625" style="1" customWidth="1"/>
    <col min="4" max="4" width="26.28515625" style="1" customWidth="1"/>
    <col min="5" max="5" width="20.5703125" style="1" customWidth="1"/>
    <col min="6" max="6" width="20.7109375" style="1" customWidth="1"/>
    <col min="7" max="7" width="43.42578125" style="1" customWidth="1"/>
    <col min="8" max="8" width="25.7109375" style="1" customWidth="1"/>
    <col min="9" max="16384" width="11.42578125" style="1"/>
  </cols>
  <sheetData>
    <row r="1" spans="2:11" s="10" customFormat="1"/>
    <row r="2" spans="2:11" s="10" customFormat="1" ht="48" customHeight="1">
      <c r="B2" s="51" t="s">
        <v>7</v>
      </c>
      <c r="C2" s="52"/>
      <c r="D2" s="52"/>
      <c r="E2" s="52"/>
      <c r="F2" s="52"/>
      <c r="G2" s="52"/>
      <c r="H2" s="52"/>
    </row>
    <row r="3" spans="2:11" s="10" customFormat="1" ht="6.75" customHeight="1"/>
    <row r="4" spans="2:11" s="10" customFormat="1">
      <c r="B4" s="24" t="s">
        <v>10</v>
      </c>
      <c r="H4" s="25" t="s">
        <v>18</v>
      </c>
    </row>
    <row r="5" spans="2:11" s="10" customFormat="1" ht="6.75" customHeight="1"/>
    <row r="6" spans="2:11" ht="29.25" customHeight="1">
      <c r="B6" s="56" t="s">
        <v>4</v>
      </c>
      <c r="C6" s="59" t="s">
        <v>1</v>
      </c>
      <c r="D6" s="60"/>
      <c r="E6" s="53"/>
      <c r="F6" s="54"/>
      <c r="G6" s="54"/>
      <c r="H6" s="55"/>
    </row>
    <row r="7" spans="2:11" ht="29.25" customHeight="1">
      <c r="B7" s="57"/>
      <c r="C7" s="59" t="s">
        <v>2</v>
      </c>
      <c r="D7" s="60"/>
      <c r="E7" s="53"/>
      <c r="F7" s="54"/>
      <c r="G7" s="54"/>
      <c r="H7" s="55"/>
    </row>
    <row r="8" spans="2:11" ht="29.25" customHeight="1">
      <c r="B8" s="57"/>
      <c r="C8" s="59" t="s">
        <v>8</v>
      </c>
      <c r="D8" s="60"/>
      <c r="E8" s="53"/>
      <c r="F8" s="54"/>
      <c r="G8" s="54"/>
      <c r="H8" s="55"/>
    </row>
    <row r="9" spans="2:11" ht="29.25" customHeight="1">
      <c r="B9" s="58"/>
      <c r="C9" s="59" t="s">
        <v>0</v>
      </c>
      <c r="D9" s="60"/>
      <c r="E9" s="13"/>
      <c r="F9" s="14"/>
      <c r="G9" s="14"/>
      <c r="H9" s="15"/>
    </row>
    <row r="10" spans="2:11">
      <c r="E10" s="12"/>
      <c r="F10" s="12"/>
      <c r="G10" s="12"/>
      <c r="H10" s="12"/>
    </row>
    <row r="11" spans="2:11" ht="54.75" customHeight="1">
      <c r="B11" s="69" t="s">
        <v>5</v>
      </c>
      <c r="C11" s="70"/>
      <c r="D11" s="11"/>
      <c r="E11" s="73" t="s">
        <v>15</v>
      </c>
      <c r="F11" s="74"/>
      <c r="G11" s="74"/>
      <c r="H11" s="75"/>
    </row>
    <row r="12" spans="2:11" ht="54.75" customHeight="1">
      <c r="B12" s="71"/>
      <c r="C12" s="72"/>
      <c r="D12" s="16"/>
      <c r="E12" s="73" t="s">
        <v>16</v>
      </c>
      <c r="F12" s="74"/>
      <c r="G12" s="74"/>
      <c r="H12" s="75"/>
    </row>
    <row r="13" spans="2:11" ht="5.25" customHeight="1">
      <c r="B13" s="18"/>
      <c r="C13" s="18"/>
      <c r="D13" s="19"/>
      <c r="E13" s="20"/>
      <c r="F13" s="20"/>
      <c r="G13" s="20"/>
      <c r="H13" s="20"/>
      <c r="I13" s="20"/>
      <c r="J13" s="20"/>
      <c r="K13" s="20"/>
    </row>
    <row r="14" spans="2:11">
      <c r="B14" s="8" t="s">
        <v>11</v>
      </c>
      <c r="C14" s="9"/>
      <c r="D14" s="9"/>
      <c r="E14" s="9"/>
      <c r="F14" s="9"/>
      <c r="G14" s="9"/>
      <c r="H14" s="9"/>
      <c r="I14" s="17"/>
      <c r="J14" s="17"/>
      <c r="K14" s="17"/>
    </row>
    <row r="15" spans="2:11">
      <c r="B15" s="26" t="s">
        <v>14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2:11" ht="32.25" customHeight="1">
      <c r="B16" s="77" t="s">
        <v>13</v>
      </c>
      <c r="C16" s="77"/>
      <c r="D16" s="77"/>
      <c r="E16" s="77"/>
      <c r="F16" s="77"/>
      <c r="G16" s="77"/>
      <c r="H16" s="77"/>
      <c r="I16" s="21"/>
      <c r="J16" s="21"/>
      <c r="K16" s="21"/>
    </row>
    <row r="17" spans="2:9">
      <c r="E17" s="2"/>
      <c r="F17" s="2"/>
      <c r="G17" s="2"/>
      <c r="H17" s="2"/>
    </row>
    <row r="18" spans="2:9" s="3" customFormat="1" ht="37.5" customHeight="1">
      <c r="B18" s="56" t="s">
        <v>9</v>
      </c>
      <c r="C18" s="78" t="s">
        <v>6</v>
      </c>
      <c r="D18" s="80"/>
      <c r="E18" s="80"/>
      <c r="F18" s="61" t="s">
        <v>17</v>
      </c>
      <c r="G18" s="61" t="s">
        <v>12</v>
      </c>
      <c r="H18" s="56" t="s">
        <v>38</v>
      </c>
    </row>
    <row r="19" spans="2:9" s="3" customFormat="1" ht="30" customHeight="1">
      <c r="B19" s="58"/>
      <c r="C19" s="6" t="s">
        <v>3</v>
      </c>
      <c r="D19" s="78" t="s">
        <v>1</v>
      </c>
      <c r="E19" s="79"/>
      <c r="F19" s="76"/>
      <c r="G19" s="76"/>
      <c r="H19" s="58"/>
    </row>
    <row r="20" spans="2:9" s="3" customFormat="1" ht="17.25" customHeight="1">
      <c r="B20" s="23"/>
      <c r="C20" s="22"/>
      <c r="D20" s="87"/>
      <c r="E20" s="88"/>
      <c r="F20" s="22"/>
      <c r="G20" s="22"/>
      <c r="H20" s="22"/>
    </row>
    <row r="21" spans="2:9" s="3" customFormat="1" ht="17.25" customHeight="1">
      <c r="B21" s="5"/>
      <c r="C21" s="4"/>
      <c r="D21" s="85"/>
      <c r="E21" s="86"/>
      <c r="F21" s="4"/>
      <c r="G21" s="4"/>
      <c r="H21" s="4"/>
    </row>
    <row r="22" spans="2:9" s="3" customFormat="1" ht="17.25" customHeight="1">
      <c r="B22" s="5"/>
      <c r="C22" s="4"/>
      <c r="D22" s="85"/>
      <c r="E22" s="86"/>
      <c r="F22" s="4"/>
      <c r="G22" s="4"/>
      <c r="H22" s="4"/>
    </row>
    <row r="23" spans="2:9" s="3" customFormat="1" ht="17.25" customHeight="1">
      <c r="B23" s="5"/>
      <c r="C23" s="4"/>
      <c r="D23" s="85"/>
      <c r="E23" s="86"/>
      <c r="F23" s="4"/>
      <c r="G23" s="4"/>
      <c r="H23" s="4"/>
    </row>
    <row r="25" spans="2:9" ht="75" customHeight="1">
      <c r="B25" s="82" t="s">
        <v>33</v>
      </c>
      <c r="C25" s="83"/>
      <c r="D25" s="83"/>
      <c r="E25" s="83"/>
      <c r="F25" s="83"/>
      <c r="G25" s="83"/>
      <c r="H25" s="84"/>
    </row>
    <row r="27" spans="2:9">
      <c r="B27" s="8" t="s">
        <v>11</v>
      </c>
      <c r="C27" s="9"/>
      <c r="D27" s="9"/>
      <c r="E27" s="9"/>
      <c r="F27" s="9"/>
      <c r="G27" s="9"/>
      <c r="H27" s="9"/>
    </row>
    <row r="28" spans="2:9" ht="111" customHeight="1">
      <c r="B28" s="81" t="s">
        <v>40</v>
      </c>
      <c r="C28" s="81"/>
      <c r="D28" s="81"/>
      <c r="E28" s="81"/>
      <c r="F28" s="81"/>
      <c r="G28" s="81"/>
      <c r="H28" s="81"/>
    </row>
    <row r="29" spans="2:9" ht="21.75" customHeight="1">
      <c r="B29" s="77" t="s">
        <v>41</v>
      </c>
      <c r="C29" s="77"/>
      <c r="D29" s="77"/>
      <c r="E29" s="77"/>
      <c r="F29" s="77"/>
      <c r="G29" s="77"/>
      <c r="H29" s="77"/>
      <c r="I29" s="2"/>
    </row>
    <row r="30" spans="2:9">
      <c r="B30" s="7" t="s">
        <v>39</v>
      </c>
    </row>
    <row r="31" spans="2:9" ht="36.75" customHeight="1"/>
    <row r="32" spans="2:9">
      <c r="B32" s="36" t="s">
        <v>19</v>
      </c>
      <c r="C32" s="9"/>
      <c r="D32" s="9"/>
      <c r="E32" s="9"/>
      <c r="F32" s="9"/>
      <c r="G32" s="9"/>
      <c r="H32" s="9"/>
    </row>
    <row r="34" spans="1:256" s="3" customFormat="1" ht="37.5" customHeight="1">
      <c r="B34" s="63" t="s">
        <v>22</v>
      </c>
      <c r="C34" s="64"/>
      <c r="D34" s="64"/>
      <c r="E34" s="65"/>
      <c r="F34" s="61" t="s">
        <v>20</v>
      </c>
      <c r="G34" s="61" t="s">
        <v>12</v>
      </c>
      <c r="H34" s="56" t="s">
        <v>21</v>
      </c>
    </row>
    <row r="35" spans="1:256" s="3" customFormat="1" ht="30" customHeight="1">
      <c r="B35" s="66"/>
      <c r="C35" s="67"/>
      <c r="D35" s="67"/>
      <c r="E35" s="68"/>
      <c r="F35" s="62"/>
      <c r="G35" s="62"/>
      <c r="H35" s="57"/>
    </row>
    <row r="36" spans="1:256" s="3" customFormat="1" ht="4.5" customHeight="1">
      <c r="A36" s="28"/>
      <c r="B36" s="27"/>
      <c r="C36" s="27"/>
      <c r="D36" s="27"/>
      <c r="E36" s="27"/>
      <c r="F36" s="31"/>
      <c r="G36" s="31"/>
      <c r="H36" s="31"/>
    </row>
    <row r="37" spans="1:256" s="3" customFormat="1" ht="17.25" customHeight="1">
      <c r="A37" s="28"/>
      <c r="B37" s="42" t="s">
        <v>34</v>
      </c>
      <c r="C37" s="43"/>
      <c r="D37" s="43"/>
      <c r="E37" s="44"/>
      <c r="F37" s="32">
        <v>1000000</v>
      </c>
      <c r="G37" s="32">
        <v>0</v>
      </c>
      <c r="H37" s="32">
        <v>1000000</v>
      </c>
    </row>
    <row r="38" spans="1:256" s="3" customFormat="1" ht="17.25" customHeight="1">
      <c r="A38" s="28"/>
      <c r="B38" s="48" t="s">
        <v>23</v>
      </c>
      <c r="C38" s="49"/>
      <c r="D38" s="49"/>
      <c r="E38" s="50"/>
      <c r="F38" s="33">
        <v>0</v>
      </c>
      <c r="G38" s="33">
        <v>0</v>
      </c>
      <c r="H38" s="33">
        <v>-100000</v>
      </c>
    </row>
    <row r="39" spans="1:256" s="3" customFormat="1" ht="17.25" customHeight="1">
      <c r="A39" s="28"/>
      <c r="B39" s="42" t="s">
        <v>24</v>
      </c>
      <c r="C39" s="43"/>
      <c r="D39" s="43"/>
      <c r="E39" s="44"/>
      <c r="F39" s="33">
        <v>200000</v>
      </c>
      <c r="G39" s="33">
        <v>0</v>
      </c>
      <c r="H39" s="33">
        <f>F39</f>
        <v>200000</v>
      </c>
    </row>
    <row r="40" spans="1:256" s="28" customFormat="1" ht="4.5" customHeight="1">
      <c r="B40" s="27"/>
      <c r="C40" s="27"/>
      <c r="D40" s="27"/>
      <c r="E40" s="27"/>
      <c r="F40" s="34"/>
      <c r="G40" s="34"/>
      <c r="H40" s="34"/>
      <c r="J40" s="29"/>
      <c r="K40" s="29"/>
      <c r="L40" s="29"/>
      <c r="M40" s="29"/>
      <c r="N40" s="30"/>
      <c r="O40" s="30"/>
      <c r="P40" s="30"/>
      <c r="R40" s="29"/>
      <c r="S40" s="29"/>
      <c r="T40" s="29"/>
      <c r="U40" s="29"/>
      <c r="V40" s="30"/>
      <c r="W40" s="30"/>
      <c r="X40" s="30"/>
      <c r="Z40" s="29"/>
      <c r="AA40" s="29"/>
      <c r="AB40" s="29"/>
      <c r="AC40" s="29"/>
      <c r="AD40" s="30"/>
      <c r="AE40" s="30"/>
      <c r="AF40" s="30"/>
      <c r="AH40" s="29"/>
      <c r="AI40" s="29"/>
      <c r="AJ40" s="29"/>
      <c r="AK40" s="29"/>
      <c r="AL40" s="30"/>
      <c r="AM40" s="30"/>
      <c r="AN40" s="30"/>
      <c r="AP40" s="29"/>
      <c r="AQ40" s="29"/>
      <c r="AR40" s="29"/>
      <c r="AS40" s="29"/>
      <c r="AT40" s="30"/>
      <c r="AU40" s="30"/>
      <c r="AV40" s="30"/>
      <c r="AX40" s="29"/>
      <c r="AY40" s="29"/>
      <c r="AZ40" s="29"/>
      <c r="BA40" s="29"/>
      <c r="BB40" s="30"/>
      <c r="BC40" s="30"/>
      <c r="BD40" s="30"/>
      <c r="BF40" s="29"/>
      <c r="BG40" s="29"/>
      <c r="BH40" s="29"/>
      <c r="BI40" s="29"/>
      <c r="BJ40" s="30"/>
      <c r="BK40" s="30"/>
      <c r="BL40" s="30"/>
      <c r="BN40" s="29"/>
      <c r="BO40" s="29"/>
      <c r="BP40" s="29"/>
      <c r="BQ40" s="29"/>
      <c r="BR40" s="30"/>
      <c r="BS40" s="30"/>
      <c r="BT40" s="30"/>
      <c r="BV40" s="29"/>
      <c r="BW40" s="29"/>
      <c r="BX40" s="29"/>
      <c r="BY40" s="29"/>
      <c r="BZ40" s="30"/>
      <c r="CA40" s="30"/>
      <c r="CB40" s="30"/>
      <c r="CD40" s="29"/>
      <c r="CE40" s="29"/>
      <c r="CF40" s="29"/>
      <c r="CG40" s="29"/>
      <c r="CH40" s="30"/>
      <c r="CI40" s="30"/>
      <c r="CJ40" s="30"/>
      <c r="CL40" s="29"/>
      <c r="CM40" s="29"/>
      <c r="CN40" s="29"/>
      <c r="CO40" s="29"/>
      <c r="CP40" s="30"/>
      <c r="CQ40" s="30"/>
      <c r="CR40" s="30"/>
      <c r="CT40" s="29"/>
      <c r="CU40" s="29"/>
      <c r="CV40" s="29"/>
      <c r="CW40" s="29"/>
      <c r="CX40" s="30"/>
      <c r="CY40" s="30"/>
      <c r="CZ40" s="30"/>
      <c r="DB40" s="29"/>
      <c r="DC40" s="29"/>
      <c r="DD40" s="29"/>
      <c r="DE40" s="29"/>
      <c r="DF40" s="30"/>
      <c r="DG40" s="30"/>
      <c r="DH40" s="30"/>
      <c r="DJ40" s="29"/>
      <c r="DK40" s="29"/>
      <c r="DL40" s="29"/>
      <c r="DM40" s="29"/>
      <c r="DN40" s="30"/>
      <c r="DO40" s="30"/>
      <c r="DP40" s="30"/>
      <c r="DR40" s="29"/>
      <c r="DS40" s="29"/>
      <c r="DT40" s="29"/>
      <c r="DU40" s="29"/>
      <c r="DV40" s="30"/>
      <c r="DW40" s="30"/>
      <c r="DX40" s="30"/>
      <c r="DZ40" s="29"/>
      <c r="EA40" s="29"/>
      <c r="EB40" s="29"/>
      <c r="EC40" s="29"/>
      <c r="ED40" s="30"/>
      <c r="EE40" s="30"/>
      <c r="EF40" s="30"/>
      <c r="EH40" s="29"/>
      <c r="EI40" s="29"/>
      <c r="EJ40" s="29"/>
      <c r="EK40" s="29"/>
      <c r="EL40" s="30"/>
      <c r="EM40" s="30"/>
      <c r="EN40" s="30"/>
      <c r="EP40" s="29"/>
      <c r="EQ40" s="29"/>
      <c r="ER40" s="29"/>
      <c r="ES40" s="29"/>
      <c r="ET40" s="30"/>
      <c r="EU40" s="30"/>
      <c r="EV40" s="30"/>
      <c r="EX40" s="29"/>
      <c r="EY40" s="29"/>
      <c r="EZ40" s="29"/>
      <c r="FA40" s="29"/>
      <c r="FB40" s="30"/>
      <c r="FC40" s="30"/>
      <c r="FD40" s="30"/>
      <c r="FF40" s="29"/>
      <c r="FG40" s="29"/>
      <c r="FH40" s="29"/>
      <c r="FI40" s="29"/>
      <c r="FJ40" s="30"/>
      <c r="FK40" s="30"/>
      <c r="FL40" s="30"/>
      <c r="FN40" s="29"/>
      <c r="FO40" s="29"/>
      <c r="FP40" s="29"/>
      <c r="FQ40" s="29"/>
      <c r="FR40" s="30"/>
      <c r="FS40" s="30"/>
      <c r="FT40" s="30"/>
      <c r="FV40" s="29"/>
      <c r="FW40" s="29"/>
      <c r="FX40" s="29"/>
      <c r="FY40" s="29"/>
      <c r="FZ40" s="30"/>
      <c r="GA40" s="30"/>
      <c r="GB40" s="30"/>
      <c r="GD40" s="29"/>
      <c r="GE40" s="29"/>
      <c r="GF40" s="29"/>
      <c r="GG40" s="29"/>
      <c r="GH40" s="30"/>
      <c r="GI40" s="30"/>
      <c r="GJ40" s="30"/>
      <c r="GL40" s="29"/>
      <c r="GM40" s="29"/>
      <c r="GN40" s="29"/>
      <c r="GO40" s="29"/>
      <c r="GP40" s="30"/>
      <c r="GQ40" s="30"/>
      <c r="GR40" s="30"/>
      <c r="GT40" s="29"/>
      <c r="GU40" s="29"/>
      <c r="GV40" s="29"/>
      <c r="GW40" s="29"/>
      <c r="GX40" s="30"/>
      <c r="GY40" s="30"/>
      <c r="GZ40" s="30"/>
      <c r="HB40" s="29"/>
      <c r="HC40" s="29"/>
      <c r="HD40" s="29"/>
      <c r="HE40" s="29"/>
      <c r="HF40" s="30"/>
      <c r="HG40" s="30"/>
      <c r="HH40" s="30"/>
      <c r="HJ40" s="29"/>
      <c r="HK40" s="29"/>
      <c r="HL40" s="29"/>
      <c r="HM40" s="29"/>
      <c r="HN40" s="30"/>
      <c r="HO40" s="30"/>
      <c r="HP40" s="30"/>
      <c r="HR40" s="29"/>
      <c r="HS40" s="29"/>
      <c r="HT40" s="29"/>
      <c r="HU40" s="29"/>
      <c r="HV40" s="30"/>
      <c r="HW40" s="30"/>
      <c r="HX40" s="30"/>
      <c r="HZ40" s="29"/>
      <c r="IA40" s="29"/>
      <c r="IB40" s="29"/>
      <c r="IC40" s="29"/>
      <c r="ID40" s="30"/>
      <c r="IE40" s="30"/>
      <c r="IF40" s="30"/>
      <c r="IH40" s="29"/>
      <c r="II40" s="29"/>
      <c r="IJ40" s="29"/>
      <c r="IK40" s="29"/>
      <c r="IL40" s="30"/>
      <c r="IM40" s="30"/>
      <c r="IN40" s="30"/>
      <c r="IP40" s="29"/>
      <c r="IQ40" s="29"/>
      <c r="IR40" s="29"/>
      <c r="IS40" s="29"/>
      <c r="IT40" s="30"/>
      <c r="IU40" s="30"/>
      <c r="IV40" s="30"/>
    </row>
    <row r="41" spans="1:256" s="3" customFormat="1" ht="17.25" customHeight="1">
      <c r="A41" s="28"/>
      <c r="B41" s="45" t="s">
        <v>25</v>
      </c>
      <c r="C41" s="46"/>
      <c r="D41" s="46"/>
      <c r="E41" s="47"/>
      <c r="F41" s="32">
        <v>10000</v>
      </c>
      <c r="G41" s="32">
        <f>F41</f>
        <v>10000</v>
      </c>
      <c r="H41" s="32">
        <f>G41*0.5</f>
        <v>5000</v>
      </c>
    </row>
    <row r="42" spans="1:256" s="3" customFormat="1" ht="17.25" customHeight="1">
      <c r="A42" s="28"/>
      <c r="B42" s="42" t="s">
        <v>26</v>
      </c>
      <c r="C42" s="43"/>
      <c r="D42" s="43"/>
      <c r="E42" s="44"/>
      <c r="F42" s="33">
        <v>0</v>
      </c>
      <c r="G42" s="33">
        <v>0</v>
      </c>
      <c r="H42" s="33">
        <f>-20000*0.5</f>
        <v>-10000</v>
      </c>
    </row>
    <row r="43" spans="1:256" s="3" customFormat="1" ht="17.25" customHeight="1">
      <c r="A43" s="28"/>
      <c r="B43" s="42" t="s">
        <v>27</v>
      </c>
      <c r="C43" s="43"/>
      <c r="D43" s="43"/>
      <c r="E43" s="44"/>
      <c r="F43" s="33">
        <v>0</v>
      </c>
      <c r="G43" s="33">
        <v>0</v>
      </c>
      <c r="H43" s="33">
        <f>-30000*0.5</f>
        <v>-15000</v>
      </c>
    </row>
    <row r="44" spans="1:256" s="3" customFormat="1" ht="17.25" customHeight="1">
      <c r="A44" s="28"/>
      <c r="B44" s="42" t="s">
        <v>35</v>
      </c>
      <c r="C44" s="43"/>
      <c r="D44" s="43"/>
      <c r="E44" s="44"/>
      <c r="F44" s="33">
        <v>0</v>
      </c>
      <c r="G44" s="33">
        <v>0</v>
      </c>
      <c r="H44" s="33">
        <f>40000*0.2</f>
        <v>8000</v>
      </c>
    </row>
    <row r="45" spans="1:256" s="28" customFormat="1" ht="4.5" customHeight="1">
      <c r="B45" s="27"/>
      <c r="C45" s="27"/>
      <c r="D45" s="27"/>
      <c r="E45" s="27"/>
      <c r="F45" s="34"/>
      <c r="G45" s="34"/>
      <c r="H45" s="34"/>
      <c r="J45" s="29"/>
      <c r="K45" s="29"/>
      <c r="L45" s="29"/>
      <c r="M45" s="29"/>
      <c r="N45" s="30"/>
      <c r="O45" s="30"/>
      <c r="P45" s="30"/>
      <c r="R45" s="29"/>
      <c r="S45" s="29"/>
      <c r="T45" s="29"/>
      <c r="U45" s="29"/>
      <c r="V45" s="30"/>
      <c r="W45" s="30"/>
      <c r="X45" s="30"/>
      <c r="Z45" s="29"/>
      <c r="AA45" s="29"/>
      <c r="AB45" s="29"/>
      <c r="AC45" s="29"/>
      <c r="AD45" s="30"/>
      <c r="AE45" s="30"/>
      <c r="AF45" s="30"/>
      <c r="AH45" s="29"/>
      <c r="AI45" s="29"/>
      <c r="AJ45" s="29"/>
      <c r="AK45" s="29"/>
      <c r="AL45" s="30"/>
      <c r="AM45" s="30"/>
      <c r="AN45" s="30"/>
      <c r="AP45" s="29"/>
      <c r="AQ45" s="29"/>
      <c r="AR45" s="29"/>
      <c r="AS45" s="29"/>
      <c r="AT45" s="30"/>
      <c r="AU45" s="30"/>
      <c r="AV45" s="30"/>
      <c r="AX45" s="29"/>
      <c r="AY45" s="29"/>
      <c r="AZ45" s="29"/>
      <c r="BA45" s="29"/>
      <c r="BB45" s="30"/>
      <c r="BC45" s="30"/>
      <c r="BD45" s="30"/>
      <c r="BF45" s="29"/>
      <c r="BG45" s="29"/>
      <c r="BH45" s="29"/>
      <c r="BI45" s="29"/>
      <c r="BJ45" s="30"/>
      <c r="BK45" s="30"/>
      <c r="BL45" s="30"/>
      <c r="BN45" s="29"/>
      <c r="BO45" s="29"/>
      <c r="BP45" s="29"/>
      <c r="BQ45" s="29"/>
      <c r="BR45" s="30"/>
      <c r="BS45" s="30"/>
      <c r="BT45" s="30"/>
      <c r="BV45" s="29"/>
      <c r="BW45" s="29"/>
      <c r="BX45" s="29"/>
      <c r="BY45" s="29"/>
      <c r="BZ45" s="30"/>
      <c r="CA45" s="30"/>
      <c r="CB45" s="30"/>
      <c r="CD45" s="29"/>
      <c r="CE45" s="29"/>
      <c r="CF45" s="29"/>
      <c r="CG45" s="29"/>
      <c r="CH45" s="30"/>
      <c r="CI45" s="30"/>
      <c r="CJ45" s="30"/>
      <c r="CL45" s="29"/>
      <c r="CM45" s="29"/>
      <c r="CN45" s="29"/>
      <c r="CO45" s="29"/>
      <c r="CP45" s="30"/>
      <c r="CQ45" s="30"/>
      <c r="CR45" s="30"/>
      <c r="CT45" s="29"/>
      <c r="CU45" s="29"/>
      <c r="CV45" s="29"/>
      <c r="CW45" s="29"/>
      <c r="CX45" s="30"/>
      <c r="CY45" s="30"/>
      <c r="CZ45" s="30"/>
      <c r="DB45" s="29"/>
      <c r="DC45" s="29"/>
      <c r="DD45" s="29"/>
      <c r="DE45" s="29"/>
      <c r="DF45" s="30"/>
      <c r="DG45" s="30"/>
      <c r="DH45" s="30"/>
      <c r="DJ45" s="29"/>
      <c r="DK45" s="29"/>
      <c r="DL45" s="29"/>
      <c r="DM45" s="29"/>
      <c r="DN45" s="30"/>
      <c r="DO45" s="30"/>
      <c r="DP45" s="30"/>
      <c r="DR45" s="29"/>
      <c r="DS45" s="29"/>
      <c r="DT45" s="29"/>
      <c r="DU45" s="29"/>
      <c r="DV45" s="30"/>
      <c r="DW45" s="30"/>
      <c r="DX45" s="30"/>
      <c r="DZ45" s="29"/>
      <c r="EA45" s="29"/>
      <c r="EB45" s="29"/>
      <c r="EC45" s="29"/>
      <c r="ED45" s="30"/>
      <c r="EE45" s="30"/>
      <c r="EF45" s="30"/>
      <c r="EH45" s="29"/>
      <c r="EI45" s="29"/>
      <c r="EJ45" s="29"/>
      <c r="EK45" s="29"/>
      <c r="EL45" s="30"/>
      <c r="EM45" s="30"/>
      <c r="EN45" s="30"/>
      <c r="EP45" s="29"/>
      <c r="EQ45" s="29"/>
      <c r="ER45" s="29"/>
      <c r="ES45" s="29"/>
      <c r="ET45" s="30"/>
      <c r="EU45" s="30"/>
      <c r="EV45" s="30"/>
      <c r="EX45" s="29"/>
      <c r="EY45" s="29"/>
      <c r="EZ45" s="29"/>
      <c r="FA45" s="29"/>
      <c r="FB45" s="30"/>
      <c r="FC45" s="30"/>
      <c r="FD45" s="30"/>
      <c r="FF45" s="29"/>
      <c r="FG45" s="29"/>
      <c r="FH45" s="29"/>
      <c r="FI45" s="29"/>
      <c r="FJ45" s="30"/>
      <c r="FK45" s="30"/>
      <c r="FL45" s="30"/>
      <c r="FN45" s="29"/>
      <c r="FO45" s="29"/>
      <c r="FP45" s="29"/>
      <c r="FQ45" s="29"/>
      <c r="FR45" s="30"/>
      <c r="FS45" s="30"/>
      <c r="FT45" s="30"/>
      <c r="FV45" s="29"/>
      <c r="FW45" s="29"/>
      <c r="FX45" s="29"/>
      <c r="FY45" s="29"/>
      <c r="FZ45" s="30"/>
      <c r="GA45" s="30"/>
      <c r="GB45" s="30"/>
      <c r="GD45" s="29"/>
      <c r="GE45" s="29"/>
      <c r="GF45" s="29"/>
      <c r="GG45" s="29"/>
      <c r="GH45" s="30"/>
      <c r="GI45" s="30"/>
      <c r="GJ45" s="30"/>
      <c r="GL45" s="29"/>
      <c r="GM45" s="29"/>
      <c r="GN45" s="29"/>
      <c r="GO45" s="29"/>
      <c r="GP45" s="30"/>
      <c r="GQ45" s="30"/>
      <c r="GR45" s="30"/>
      <c r="GT45" s="29"/>
      <c r="GU45" s="29"/>
      <c r="GV45" s="29"/>
      <c r="GW45" s="29"/>
      <c r="GX45" s="30"/>
      <c r="GY45" s="30"/>
      <c r="GZ45" s="30"/>
      <c r="HB45" s="29"/>
      <c r="HC45" s="29"/>
      <c r="HD45" s="29"/>
      <c r="HE45" s="29"/>
      <c r="HF45" s="30"/>
      <c r="HG45" s="30"/>
      <c r="HH45" s="30"/>
      <c r="HJ45" s="29"/>
      <c r="HK45" s="29"/>
      <c r="HL45" s="29"/>
      <c r="HM45" s="29"/>
      <c r="HN45" s="30"/>
      <c r="HO45" s="30"/>
      <c r="HP45" s="30"/>
      <c r="HR45" s="29"/>
      <c r="HS45" s="29"/>
      <c r="HT45" s="29"/>
      <c r="HU45" s="29"/>
      <c r="HV45" s="30"/>
      <c r="HW45" s="30"/>
      <c r="HX45" s="30"/>
      <c r="HZ45" s="29"/>
      <c r="IA45" s="29"/>
      <c r="IB45" s="29"/>
      <c r="IC45" s="29"/>
      <c r="ID45" s="30"/>
      <c r="IE45" s="30"/>
      <c r="IF45" s="30"/>
      <c r="IH45" s="29"/>
      <c r="II45" s="29"/>
      <c r="IJ45" s="29"/>
      <c r="IK45" s="29"/>
      <c r="IL45" s="30"/>
      <c r="IM45" s="30"/>
      <c r="IN45" s="30"/>
      <c r="IP45" s="29"/>
      <c r="IQ45" s="29"/>
      <c r="IR45" s="29"/>
      <c r="IS45" s="29"/>
      <c r="IT45" s="30"/>
      <c r="IU45" s="30"/>
      <c r="IV45" s="30"/>
    </row>
    <row r="46" spans="1:256" s="3" customFormat="1" ht="17.25" customHeight="1">
      <c r="A46" s="28"/>
      <c r="B46" s="45" t="s">
        <v>31</v>
      </c>
      <c r="C46" s="46"/>
      <c r="D46" s="46"/>
      <c r="E46" s="47"/>
      <c r="F46" s="32">
        <f>2000*0.5</f>
        <v>1000</v>
      </c>
      <c r="G46" s="32">
        <f>F46</f>
        <v>1000</v>
      </c>
      <c r="H46" s="32">
        <f>G46</f>
        <v>1000</v>
      </c>
    </row>
    <row r="47" spans="1:256" s="3" customFormat="1" ht="17.25" customHeight="1">
      <c r="A47" s="28"/>
      <c r="B47" s="42" t="s">
        <v>32</v>
      </c>
      <c r="C47" s="43"/>
      <c r="D47" s="43"/>
      <c r="E47" s="44"/>
      <c r="F47" s="33">
        <v>0</v>
      </c>
      <c r="G47" s="33">
        <v>0</v>
      </c>
      <c r="H47" s="33">
        <f>-3000*0.5</f>
        <v>-1500</v>
      </c>
    </row>
    <row r="48" spans="1:256" s="28" customFormat="1" ht="4.5" customHeight="1">
      <c r="B48" s="27"/>
      <c r="C48" s="27"/>
      <c r="D48" s="27"/>
      <c r="E48" s="27"/>
      <c r="F48" s="34"/>
      <c r="G48" s="34"/>
      <c r="H48" s="34"/>
      <c r="J48" s="29"/>
      <c r="K48" s="29"/>
      <c r="L48" s="29"/>
      <c r="M48" s="29"/>
      <c r="N48" s="30"/>
      <c r="O48" s="30"/>
      <c r="P48" s="30"/>
      <c r="R48" s="29"/>
      <c r="S48" s="29"/>
      <c r="T48" s="29"/>
      <c r="U48" s="29"/>
      <c r="V48" s="30"/>
      <c r="W48" s="30"/>
      <c r="X48" s="30"/>
      <c r="Z48" s="29"/>
      <c r="AA48" s="29"/>
      <c r="AB48" s="29"/>
      <c r="AC48" s="29"/>
      <c r="AD48" s="30"/>
      <c r="AE48" s="30"/>
      <c r="AF48" s="30"/>
      <c r="AH48" s="29"/>
      <c r="AI48" s="29"/>
      <c r="AJ48" s="29"/>
      <c r="AK48" s="29"/>
      <c r="AL48" s="30"/>
      <c r="AM48" s="30"/>
      <c r="AN48" s="30"/>
      <c r="AP48" s="29"/>
      <c r="AQ48" s="29"/>
      <c r="AR48" s="29"/>
      <c r="AS48" s="29"/>
      <c r="AT48" s="30"/>
      <c r="AU48" s="30"/>
      <c r="AV48" s="30"/>
      <c r="AX48" s="29"/>
      <c r="AY48" s="29"/>
      <c r="AZ48" s="29"/>
      <c r="BA48" s="29"/>
      <c r="BB48" s="30"/>
      <c r="BC48" s="30"/>
      <c r="BD48" s="30"/>
      <c r="BF48" s="29"/>
      <c r="BG48" s="29"/>
      <c r="BH48" s="29"/>
      <c r="BI48" s="29"/>
      <c r="BJ48" s="30"/>
      <c r="BK48" s="30"/>
      <c r="BL48" s="30"/>
      <c r="BN48" s="29"/>
      <c r="BO48" s="29"/>
      <c r="BP48" s="29"/>
      <c r="BQ48" s="29"/>
      <c r="BR48" s="30"/>
      <c r="BS48" s="30"/>
      <c r="BT48" s="30"/>
      <c r="BV48" s="29"/>
      <c r="BW48" s="29"/>
      <c r="BX48" s="29"/>
      <c r="BY48" s="29"/>
      <c r="BZ48" s="30"/>
      <c r="CA48" s="30"/>
      <c r="CB48" s="30"/>
      <c r="CD48" s="29"/>
      <c r="CE48" s="29"/>
      <c r="CF48" s="29"/>
      <c r="CG48" s="29"/>
      <c r="CH48" s="30"/>
      <c r="CI48" s="30"/>
      <c r="CJ48" s="30"/>
      <c r="CL48" s="29"/>
      <c r="CM48" s="29"/>
      <c r="CN48" s="29"/>
      <c r="CO48" s="29"/>
      <c r="CP48" s="30"/>
      <c r="CQ48" s="30"/>
      <c r="CR48" s="30"/>
      <c r="CT48" s="29"/>
      <c r="CU48" s="29"/>
      <c r="CV48" s="29"/>
      <c r="CW48" s="29"/>
      <c r="CX48" s="30"/>
      <c r="CY48" s="30"/>
      <c r="CZ48" s="30"/>
      <c r="DB48" s="29"/>
      <c r="DC48" s="29"/>
      <c r="DD48" s="29"/>
      <c r="DE48" s="29"/>
      <c r="DF48" s="30"/>
      <c r="DG48" s="30"/>
      <c r="DH48" s="30"/>
      <c r="DJ48" s="29"/>
      <c r="DK48" s="29"/>
      <c r="DL48" s="29"/>
      <c r="DM48" s="29"/>
      <c r="DN48" s="30"/>
      <c r="DO48" s="30"/>
      <c r="DP48" s="30"/>
      <c r="DR48" s="29"/>
      <c r="DS48" s="29"/>
      <c r="DT48" s="29"/>
      <c r="DU48" s="29"/>
      <c r="DV48" s="30"/>
      <c r="DW48" s="30"/>
      <c r="DX48" s="30"/>
      <c r="DZ48" s="29"/>
      <c r="EA48" s="29"/>
      <c r="EB48" s="29"/>
      <c r="EC48" s="29"/>
      <c r="ED48" s="30"/>
      <c r="EE48" s="30"/>
      <c r="EF48" s="30"/>
      <c r="EH48" s="29"/>
      <c r="EI48" s="29"/>
      <c r="EJ48" s="29"/>
      <c r="EK48" s="29"/>
      <c r="EL48" s="30"/>
      <c r="EM48" s="30"/>
      <c r="EN48" s="30"/>
      <c r="EP48" s="29"/>
      <c r="EQ48" s="29"/>
      <c r="ER48" s="29"/>
      <c r="ES48" s="29"/>
      <c r="ET48" s="30"/>
      <c r="EU48" s="30"/>
      <c r="EV48" s="30"/>
      <c r="EX48" s="29"/>
      <c r="EY48" s="29"/>
      <c r="EZ48" s="29"/>
      <c r="FA48" s="29"/>
      <c r="FB48" s="30"/>
      <c r="FC48" s="30"/>
      <c r="FD48" s="30"/>
      <c r="FF48" s="29"/>
      <c r="FG48" s="29"/>
      <c r="FH48" s="29"/>
      <c r="FI48" s="29"/>
      <c r="FJ48" s="30"/>
      <c r="FK48" s="30"/>
      <c r="FL48" s="30"/>
      <c r="FN48" s="29"/>
      <c r="FO48" s="29"/>
      <c r="FP48" s="29"/>
      <c r="FQ48" s="29"/>
      <c r="FR48" s="30"/>
      <c r="FS48" s="30"/>
      <c r="FT48" s="30"/>
      <c r="FV48" s="29"/>
      <c r="FW48" s="29"/>
      <c r="FX48" s="29"/>
      <c r="FY48" s="29"/>
      <c r="FZ48" s="30"/>
      <c r="GA48" s="30"/>
      <c r="GB48" s="30"/>
      <c r="GD48" s="29"/>
      <c r="GE48" s="29"/>
      <c r="GF48" s="29"/>
      <c r="GG48" s="29"/>
      <c r="GH48" s="30"/>
      <c r="GI48" s="30"/>
      <c r="GJ48" s="30"/>
      <c r="GL48" s="29"/>
      <c r="GM48" s="29"/>
      <c r="GN48" s="29"/>
      <c r="GO48" s="29"/>
      <c r="GP48" s="30"/>
      <c r="GQ48" s="30"/>
      <c r="GR48" s="30"/>
      <c r="GT48" s="29"/>
      <c r="GU48" s="29"/>
      <c r="GV48" s="29"/>
      <c r="GW48" s="29"/>
      <c r="GX48" s="30"/>
      <c r="GY48" s="30"/>
      <c r="GZ48" s="30"/>
      <c r="HB48" s="29"/>
      <c r="HC48" s="29"/>
      <c r="HD48" s="29"/>
      <c r="HE48" s="29"/>
      <c r="HF48" s="30"/>
      <c r="HG48" s="30"/>
      <c r="HH48" s="30"/>
      <c r="HJ48" s="29"/>
      <c r="HK48" s="29"/>
      <c r="HL48" s="29"/>
      <c r="HM48" s="29"/>
      <c r="HN48" s="30"/>
      <c r="HO48" s="30"/>
      <c r="HP48" s="30"/>
      <c r="HR48" s="29"/>
      <c r="HS48" s="29"/>
      <c r="HT48" s="29"/>
      <c r="HU48" s="29"/>
      <c r="HV48" s="30"/>
      <c r="HW48" s="30"/>
      <c r="HX48" s="30"/>
      <c r="HZ48" s="29"/>
      <c r="IA48" s="29"/>
      <c r="IB48" s="29"/>
      <c r="IC48" s="29"/>
      <c r="ID48" s="30"/>
      <c r="IE48" s="30"/>
      <c r="IF48" s="30"/>
      <c r="IH48" s="29"/>
      <c r="II48" s="29"/>
      <c r="IJ48" s="29"/>
      <c r="IK48" s="29"/>
      <c r="IL48" s="30"/>
      <c r="IM48" s="30"/>
      <c r="IN48" s="30"/>
      <c r="IP48" s="29"/>
      <c r="IQ48" s="29"/>
      <c r="IR48" s="29"/>
      <c r="IS48" s="29"/>
      <c r="IT48" s="30"/>
      <c r="IU48" s="30"/>
      <c r="IV48" s="30"/>
    </row>
    <row r="49" spans="1:256" s="3" customFormat="1" ht="17.25" customHeight="1">
      <c r="A49" s="28"/>
      <c r="B49" s="45" t="s">
        <v>28</v>
      </c>
      <c r="C49" s="46"/>
      <c r="D49" s="46"/>
      <c r="E49" s="47"/>
      <c r="F49" s="32">
        <v>100</v>
      </c>
      <c r="G49" s="32">
        <v>100</v>
      </c>
      <c r="H49" s="32">
        <v>100</v>
      </c>
    </row>
    <row r="50" spans="1:256" s="3" customFormat="1" ht="17.25" customHeight="1">
      <c r="B50" s="42" t="s">
        <v>29</v>
      </c>
      <c r="C50" s="43"/>
      <c r="D50" s="43"/>
      <c r="E50" s="44"/>
      <c r="F50" s="33">
        <v>0</v>
      </c>
      <c r="G50" s="33">
        <v>0</v>
      </c>
      <c r="H50" s="33">
        <v>-200</v>
      </c>
    </row>
    <row r="51" spans="1:256" s="28" customFormat="1" ht="4.5" customHeight="1">
      <c r="B51" s="27"/>
      <c r="C51" s="27"/>
      <c r="D51" s="27"/>
      <c r="E51" s="27"/>
      <c r="F51" s="34"/>
      <c r="G51" s="34"/>
      <c r="H51" s="34"/>
      <c r="J51" s="29"/>
      <c r="K51" s="29"/>
      <c r="L51" s="29"/>
      <c r="M51" s="29"/>
      <c r="N51" s="30"/>
      <c r="O51" s="30"/>
      <c r="P51" s="30"/>
      <c r="R51" s="29"/>
      <c r="S51" s="29"/>
      <c r="T51" s="29"/>
      <c r="U51" s="29"/>
      <c r="V51" s="30"/>
      <c r="W51" s="30"/>
      <c r="X51" s="30"/>
      <c r="Z51" s="29"/>
      <c r="AA51" s="29"/>
      <c r="AB51" s="29"/>
      <c r="AC51" s="29"/>
      <c r="AD51" s="30"/>
      <c r="AE51" s="30"/>
      <c r="AF51" s="30"/>
      <c r="AH51" s="29"/>
      <c r="AI51" s="29"/>
      <c r="AJ51" s="29"/>
      <c r="AK51" s="29"/>
      <c r="AL51" s="30"/>
      <c r="AM51" s="30"/>
      <c r="AN51" s="30"/>
      <c r="AP51" s="29"/>
      <c r="AQ51" s="29"/>
      <c r="AR51" s="29"/>
      <c r="AS51" s="29"/>
      <c r="AT51" s="30"/>
      <c r="AU51" s="30"/>
      <c r="AV51" s="30"/>
      <c r="AX51" s="29"/>
      <c r="AY51" s="29"/>
      <c r="AZ51" s="29"/>
      <c r="BA51" s="29"/>
      <c r="BB51" s="30"/>
      <c r="BC51" s="30"/>
      <c r="BD51" s="30"/>
      <c r="BF51" s="29"/>
      <c r="BG51" s="29"/>
      <c r="BH51" s="29"/>
      <c r="BI51" s="29"/>
      <c r="BJ51" s="30"/>
      <c r="BK51" s="30"/>
      <c r="BL51" s="30"/>
      <c r="BN51" s="29"/>
      <c r="BO51" s="29"/>
      <c r="BP51" s="29"/>
      <c r="BQ51" s="29"/>
      <c r="BR51" s="30"/>
      <c r="BS51" s="30"/>
      <c r="BT51" s="30"/>
      <c r="BV51" s="29"/>
      <c r="BW51" s="29"/>
      <c r="BX51" s="29"/>
      <c r="BY51" s="29"/>
      <c r="BZ51" s="30"/>
      <c r="CA51" s="30"/>
      <c r="CB51" s="30"/>
      <c r="CD51" s="29"/>
      <c r="CE51" s="29"/>
      <c r="CF51" s="29"/>
      <c r="CG51" s="29"/>
      <c r="CH51" s="30"/>
      <c r="CI51" s="30"/>
      <c r="CJ51" s="30"/>
      <c r="CL51" s="29"/>
      <c r="CM51" s="29"/>
      <c r="CN51" s="29"/>
      <c r="CO51" s="29"/>
      <c r="CP51" s="30"/>
      <c r="CQ51" s="30"/>
      <c r="CR51" s="30"/>
      <c r="CT51" s="29"/>
      <c r="CU51" s="29"/>
      <c r="CV51" s="29"/>
      <c r="CW51" s="29"/>
      <c r="CX51" s="30"/>
      <c r="CY51" s="30"/>
      <c r="CZ51" s="30"/>
      <c r="DB51" s="29"/>
      <c r="DC51" s="29"/>
      <c r="DD51" s="29"/>
      <c r="DE51" s="29"/>
      <c r="DF51" s="30"/>
      <c r="DG51" s="30"/>
      <c r="DH51" s="30"/>
      <c r="DJ51" s="29"/>
      <c r="DK51" s="29"/>
      <c r="DL51" s="29"/>
      <c r="DM51" s="29"/>
      <c r="DN51" s="30"/>
      <c r="DO51" s="30"/>
      <c r="DP51" s="30"/>
      <c r="DR51" s="29"/>
      <c r="DS51" s="29"/>
      <c r="DT51" s="29"/>
      <c r="DU51" s="29"/>
      <c r="DV51" s="30"/>
      <c r="DW51" s="30"/>
      <c r="DX51" s="30"/>
      <c r="DZ51" s="29"/>
      <c r="EA51" s="29"/>
      <c r="EB51" s="29"/>
      <c r="EC51" s="29"/>
      <c r="ED51" s="30"/>
      <c r="EE51" s="30"/>
      <c r="EF51" s="30"/>
      <c r="EH51" s="29"/>
      <c r="EI51" s="29"/>
      <c r="EJ51" s="29"/>
      <c r="EK51" s="29"/>
      <c r="EL51" s="30"/>
      <c r="EM51" s="30"/>
      <c r="EN51" s="30"/>
      <c r="EP51" s="29"/>
      <c r="EQ51" s="29"/>
      <c r="ER51" s="29"/>
      <c r="ES51" s="29"/>
      <c r="ET51" s="30"/>
      <c r="EU51" s="30"/>
      <c r="EV51" s="30"/>
      <c r="EX51" s="29"/>
      <c r="EY51" s="29"/>
      <c r="EZ51" s="29"/>
      <c r="FA51" s="29"/>
      <c r="FB51" s="30"/>
      <c r="FC51" s="30"/>
      <c r="FD51" s="30"/>
      <c r="FF51" s="29"/>
      <c r="FG51" s="29"/>
      <c r="FH51" s="29"/>
      <c r="FI51" s="29"/>
      <c r="FJ51" s="30"/>
      <c r="FK51" s="30"/>
      <c r="FL51" s="30"/>
      <c r="FN51" s="29"/>
      <c r="FO51" s="29"/>
      <c r="FP51" s="29"/>
      <c r="FQ51" s="29"/>
      <c r="FR51" s="30"/>
      <c r="FS51" s="30"/>
      <c r="FT51" s="30"/>
      <c r="FV51" s="29"/>
      <c r="FW51" s="29"/>
      <c r="FX51" s="29"/>
      <c r="FY51" s="29"/>
      <c r="FZ51" s="30"/>
      <c r="GA51" s="30"/>
      <c r="GB51" s="30"/>
      <c r="GD51" s="29"/>
      <c r="GE51" s="29"/>
      <c r="GF51" s="29"/>
      <c r="GG51" s="29"/>
      <c r="GH51" s="30"/>
      <c r="GI51" s="30"/>
      <c r="GJ51" s="30"/>
      <c r="GL51" s="29"/>
      <c r="GM51" s="29"/>
      <c r="GN51" s="29"/>
      <c r="GO51" s="29"/>
      <c r="GP51" s="30"/>
      <c r="GQ51" s="30"/>
      <c r="GR51" s="30"/>
      <c r="GT51" s="29"/>
      <c r="GU51" s="29"/>
      <c r="GV51" s="29"/>
      <c r="GW51" s="29"/>
      <c r="GX51" s="30"/>
      <c r="GY51" s="30"/>
      <c r="GZ51" s="30"/>
      <c r="HB51" s="29"/>
      <c r="HC51" s="29"/>
      <c r="HD51" s="29"/>
      <c r="HE51" s="29"/>
      <c r="HF51" s="30"/>
      <c r="HG51" s="30"/>
      <c r="HH51" s="30"/>
      <c r="HJ51" s="29"/>
      <c r="HK51" s="29"/>
      <c r="HL51" s="29"/>
      <c r="HM51" s="29"/>
      <c r="HN51" s="30"/>
      <c r="HO51" s="30"/>
      <c r="HP51" s="30"/>
      <c r="HR51" s="29"/>
      <c r="HS51" s="29"/>
      <c r="HT51" s="29"/>
      <c r="HU51" s="29"/>
      <c r="HV51" s="30"/>
      <c r="HW51" s="30"/>
      <c r="HX51" s="30"/>
      <c r="HZ51" s="29"/>
      <c r="IA51" s="29"/>
      <c r="IB51" s="29"/>
      <c r="IC51" s="29"/>
      <c r="ID51" s="30"/>
      <c r="IE51" s="30"/>
      <c r="IF51" s="30"/>
      <c r="IH51" s="29"/>
      <c r="II51" s="29"/>
      <c r="IJ51" s="29"/>
      <c r="IK51" s="29"/>
      <c r="IL51" s="30"/>
      <c r="IM51" s="30"/>
      <c r="IN51" s="30"/>
      <c r="IP51" s="29"/>
      <c r="IQ51" s="29"/>
      <c r="IR51" s="29"/>
      <c r="IS51" s="29"/>
      <c r="IT51" s="30"/>
      <c r="IU51" s="30"/>
      <c r="IV51" s="30"/>
    </row>
    <row r="52" spans="1:256" s="3" customFormat="1" ht="17.25" customHeight="1">
      <c r="B52" s="42" t="s">
        <v>37</v>
      </c>
      <c r="C52" s="43"/>
      <c r="D52" s="43"/>
      <c r="E52" s="44"/>
      <c r="F52" s="33">
        <v>10</v>
      </c>
      <c r="G52" s="33">
        <v>10</v>
      </c>
      <c r="H52" s="33">
        <v>10</v>
      </c>
    </row>
    <row r="53" spans="1:256" s="3" customFormat="1" ht="17.25" customHeight="1">
      <c r="B53" s="42" t="s">
        <v>42</v>
      </c>
      <c r="C53" s="43"/>
      <c r="D53" s="43"/>
      <c r="E53" s="44"/>
      <c r="F53" s="33">
        <v>0</v>
      </c>
      <c r="G53" s="33">
        <v>0</v>
      </c>
      <c r="H53" s="33">
        <v>-20</v>
      </c>
    </row>
    <row r="54" spans="1:256" s="28" customFormat="1" ht="4.5" customHeight="1">
      <c r="B54" s="27"/>
      <c r="C54" s="27"/>
      <c r="D54" s="27"/>
      <c r="E54" s="27"/>
      <c r="F54" s="34"/>
      <c r="G54" s="34"/>
      <c r="H54" s="34"/>
      <c r="J54" s="29"/>
      <c r="K54" s="29"/>
      <c r="L54" s="29"/>
      <c r="M54" s="29"/>
      <c r="N54" s="30"/>
      <c r="O54" s="30"/>
      <c r="P54" s="30"/>
      <c r="R54" s="29"/>
      <c r="S54" s="29"/>
      <c r="T54" s="29"/>
      <c r="U54" s="29"/>
      <c r="V54" s="30"/>
      <c r="W54" s="30"/>
      <c r="X54" s="30"/>
      <c r="Z54" s="29"/>
      <c r="AA54" s="29"/>
      <c r="AB54" s="29"/>
      <c r="AC54" s="29"/>
      <c r="AD54" s="30"/>
      <c r="AE54" s="30"/>
      <c r="AF54" s="30"/>
      <c r="AH54" s="29"/>
      <c r="AI54" s="29"/>
      <c r="AJ54" s="29"/>
      <c r="AK54" s="29"/>
      <c r="AL54" s="30"/>
      <c r="AM54" s="30"/>
      <c r="AN54" s="30"/>
      <c r="AP54" s="29"/>
      <c r="AQ54" s="29"/>
      <c r="AR54" s="29"/>
      <c r="AS54" s="29"/>
      <c r="AT54" s="30"/>
      <c r="AU54" s="30"/>
      <c r="AV54" s="30"/>
      <c r="AX54" s="29"/>
      <c r="AY54" s="29"/>
      <c r="AZ54" s="29"/>
      <c r="BA54" s="29"/>
      <c r="BB54" s="30"/>
      <c r="BC54" s="30"/>
      <c r="BD54" s="30"/>
      <c r="BF54" s="29"/>
      <c r="BG54" s="29"/>
      <c r="BH54" s="29"/>
      <c r="BI54" s="29"/>
      <c r="BJ54" s="30"/>
      <c r="BK54" s="30"/>
      <c r="BL54" s="30"/>
      <c r="BN54" s="29"/>
      <c r="BO54" s="29"/>
      <c r="BP54" s="29"/>
      <c r="BQ54" s="29"/>
      <c r="BR54" s="30"/>
      <c r="BS54" s="30"/>
      <c r="BT54" s="30"/>
      <c r="BV54" s="29"/>
      <c r="BW54" s="29"/>
      <c r="BX54" s="29"/>
      <c r="BY54" s="29"/>
      <c r="BZ54" s="30"/>
      <c r="CA54" s="30"/>
      <c r="CB54" s="30"/>
      <c r="CD54" s="29"/>
      <c r="CE54" s="29"/>
      <c r="CF54" s="29"/>
      <c r="CG54" s="29"/>
      <c r="CH54" s="30"/>
      <c r="CI54" s="30"/>
      <c r="CJ54" s="30"/>
      <c r="CL54" s="29"/>
      <c r="CM54" s="29"/>
      <c r="CN54" s="29"/>
      <c r="CO54" s="29"/>
      <c r="CP54" s="30"/>
      <c r="CQ54" s="30"/>
      <c r="CR54" s="30"/>
      <c r="CT54" s="29"/>
      <c r="CU54" s="29"/>
      <c r="CV54" s="29"/>
      <c r="CW54" s="29"/>
      <c r="CX54" s="30"/>
      <c r="CY54" s="30"/>
      <c r="CZ54" s="30"/>
      <c r="DB54" s="29"/>
      <c r="DC54" s="29"/>
      <c r="DD54" s="29"/>
      <c r="DE54" s="29"/>
      <c r="DF54" s="30"/>
      <c r="DG54" s="30"/>
      <c r="DH54" s="30"/>
      <c r="DJ54" s="29"/>
      <c r="DK54" s="29"/>
      <c r="DL54" s="29"/>
      <c r="DM54" s="29"/>
      <c r="DN54" s="30"/>
      <c r="DO54" s="30"/>
      <c r="DP54" s="30"/>
      <c r="DR54" s="29"/>
      <c r="DS54" s="29"/>
      <c r="DT54" s="29"/>
      <c r="DU54" s="29"/>
      <c r="DV54" s="30"/>
      <c r="DW54" s="30"/>
      <c r="DX54" s="30"/>
      <c r="DZ54" s="29"/>
      <c r="EA54" s="29"/>
      <c r="EB54" s="29"/>
      <c r="EC54" s="29"/>
      <c r="ED54" s="30"/>
      <c r="EE54" s="30"/>
      <c r="EF54" s="30"/>
      <c r="EH54" s="29"/>
      <c r="EI54" s="29"/>
      <c r="EJ54" s="29"/>
      <c r="EK54" s="29"/>
      <c r="EL54" s="30"/>
      <c r="EM54" s="30"/>
      <c r="EN54" s="30"/>
      <c r="EP54" s="29"/>
      <c r="EQ54" s="29"/>
      <c r="ER54" s="29"/>
      <c r="ES54" s="29"/>
      <c r="ET54" s="30"/>
      <c r="EU54" s="30"/>
      <c r="EV54" s="30"/>
      <c r="EX54" s="29"/>
      <c r="EY54" s="29"/>
      <c r="EZ54" s="29"/>
      <c r="FA54" s="29"/>
      <c r="FB54" s="30"/>
      <c r="FC54" s="30"/>
      <c r="FD54" s="30"/>
      <c r="FF54" s="29"/>
      <c r="FG54" s="29"/>
      <c r="FH54" s="29"/>
      <c r="FI54" s="29"/>
      <c r="FJ54" s="30"/>
      <c r="FK54" s="30"/>
      <c r="FL54" s="30"/>
      <c r="FN54" s="29"/>
      <c r="FO54" s="29"/>
      <c r="FP54" s="29"/>
      <c r="FQ54" s="29"/>
      <c r="FR54" s="30"/>
      <c r="FS54" s="30"/>
      <c r="FT54" s="30"/>
      <c r="FV54" s="29"/>
      <c r="FW54" s="29"/>
      <c r="FX54" s="29"/>
      <c r="FY54" s="29"/>
      <c r="FZ54" s="30"/>
      <c r="GA54" s="30"/>
      <c r="GB54" s="30"/>
      <c r="GD54" s="29"/>
      <c r="GE54" s="29"/>
      <c r="GF54" s="29"/>
      <c r="GG54" s="29"/>
      <c r="GH54" s="30"/>
      <c r="GI54" s="30"/>
      <c r="GJ54" s="30"/>
      <c r="GL54" s="29"/>
      <c r="GM54" s="29"/>
      <c r="GN54" s="29"/>
      <c r="GO54" s="29"/>
      <c r="GP54" s="30"/>
      <c r="GQ54" s="30"/>
      <c r="GR54" s="30"/>
      <c r="GT54" s="29"/>
      <c r="GU54" s="29"/>
      <c r="GV54" s="29"/>
      <c r="GW54" s="29"/>
      <c r="GX54" s="30"/>
      <c r="GY54" s="30"/>
      <c r="GZ54" s="30"/>
      <c r="HB54" s="29"/>
      <c r="HC54" s="29"/>
      <c r="HD54" s="29"/>
      <c r="HE54" s="29"/>
      <c r="HF54" s="30"/>
      <c r="HG54" s="30"/>
      <c r="HH54" s="30"/>
      <c r="HJ54" s="29"/>
      <c r="HK54" s="29"/>
      <c r="HL54" s="29"/>
      <c r="HM54" s="29"/>
      <c r="HN54" s="30"/>
      <c r="HO54" s="30"/>
      <c r="HP54" s="30"/>
      <c r="HR54" s="29"/>
      <c r="HS54" s="29"/>
      <c r="HT54" s="29"/>
      <c r="HU54" s="29"/>
      <c r="HV54" s="30"/>
      <c r="HW54" s="30"/>
      <c r="HX54" s="30"/>
      <c r="HZ54" s="29"/>
      <c r="IA54" s="29"/>
      <c r="IB54" s="29"/>
      <c r="IC54" s="29"/>
      <c r="ID54" s="30"/>
      <c r="IE54" s="30"/>
      <c r="IF54" s="30"/>
      <c r="IH54" s="29"/>
      <c r="II54" s="29"/>
      <c r="IJ54" s="29"/>
      <c r="IK54" s="29"/>
      <c r="IL54" s="30"/>
      <c r="IM54" s="30"/>
      <c r="IN54" s="30"/>
      <c r="IP54" s="29"/>
      <c r="IQ54" s="29"/>
      <c r="IR54" s="29"/>
      <c r="IS54" s="29"/>
      <c r="IT54" s="30"/>
      <c r="IU54" s="30"/>
      <c r="IV54" s="30"/>
    </row>
    <row r="55" spans="1:256" s="3" customFormat="1" ht="17.25" customHeight="1">
      <c r="B55" s="38" t="s">
        <v>30</v>
      </c>
      <c r="C55" s="39"/>
      <c r="D55" s="39"/>
      <c r="E55" s="40"/>
      <c r="F55" s="35">
        <f>SUM(F37:F53)</f>
        <v>1211110</v>
      </c>
      <c r="G55" s="35">
        <f>SUM(G37:G53)</f>
        <v>11110</v>
      </c>
      <c r="H55" s="35">
        <f>SUM(H37:H53)</f>
        <v>1087390</v>
      </c>
    </row>
    <row r="56" spans="1:256" ht="18" customHeight="1"/>
    <row r="57" spans="1:256" ht="52.5">
      <c r="F57" s="37" t="s">
        <v>36</v>
      </c>
    </row>
    <row r="58" spans="1:256">
      <c r="B58" s="8" t="s">
        <v>11</v>
      </c>
      <c r="C58" s="9"/>
      <c r="D58" s="9"/>
      <c r="E58" s="9"/>
      <c r="F58" s="9"/>
      <c r="G58" s="9"/>
      <c r="H58" s="9"/>
    </row>
    <row r="59" spans="1:256">
      <c r="B59" s="7" t="s">
        <v>43</v>
      </c>
    </row>
    <row r="60" spans="1:256" ht="20.25" customHeight="1">
      <c r="B60" s="41" t="s">
        <v>44</v>
      </c>
      <c r="C60" s="41"/>
      <c r="D60" s="41"/>
      <c r="E60" s="41"/>
      <c r="F60" s="41"/>
      <c r="G60" s="41"/>
      <c r="H60" s="41"/>
    </row>
  </sheetData>
  <mergeCells count="45">
    <mergeCell ref="B28:H28"/>
    <mergeCell ref="B29:H29"/>
    <mergeCell ref="F18:F19"/>
    <mergeCell ref="B25:H25"/>
    <mergeCell ref="D23:E23"/>
    <mergeCell ref="D20:E20"/>
    <mergeCell ref="D21:E21"/>
    <mergeCell ref="D22:E22"/>
    <mergeCell ref="B11:C12"/>
    <mergeCell ref="E11:H11"/>
    <mergeCell ref="E12:H12"/>
    <mergeCell ref="G18:G19"/>
    <mergeCell ref="H18:H19"/>
    <mergeCell ref="B16:H16"/>
    <mergeCell ref="B18:B19"/>
    <mergeCell ref="D19:E19"/>
    <mergeCell ref="C18:E18"/>
    <mergeCell ref="B38:E38"/>
    <mergeCell ref="B39:E39"/>
    <mergeCell ref="B2:H2"/>
    <mergeCell ref="E6:H6"/>
    <mergeCell ref="E7:H7"/>
    <mergeCell ref="E8:H8"/>
    <mergeCell ref="B6:B9"/>
    <mergeCell ref="C6:D6"/>
    <mergeCell ref="C7:D7"/>
    <mergeCell ref="C8:D8"/>
    <mergeCell ref="H34:H35"/>
    <mergeCell ref="F34:F35"/>
    <mergeCell ref="G34:G35"/>
    <mergeCell ref="B34:E35"/>
    <mergeCell ref="B37:E37"/>
    <mergeCell ref="C9:D9"/>
    <mergeCell ref="B42:E42"/>
    <mergeCell ref="B43:E43"/>
    <mergeCell ref="B44:E44"/>
    <mergeCell ref="B46:E46"/>
    <mergeCell ref="B41:E41"/>
    <mergeCell ref="B55:E55"/>
    <mergeCell ref="B60:H60"/>
    <mergeCell ref="B47:E47"/>
    <mergeCell ref="B49:E49"/>
    <mergeCell ref="B50:E50"/>
    <mergeCell ref="B52:E52"/>
    <mergeCell ref="B53:E53"/>
  </mergeCells>
  <phoneticPr fontId="81" type="noConversion"/>
  <pageMargins left="0.17" right="0.16" top="0.17" bottom="0.16" header="0.17" footer="0.16"/>
  <pageSetup paperSize="9" scale="81" orientation="landscape" r:id="rId1"/>
  <headerFooter alignWithMargins="0"/>
  <rowBreaks count="1" manualBreakCount="1">
    <brk id="2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</vt:lpstr>
      <vt:lpstr>FR!Zone_d_impression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MARTOS Maryse</dc:creator>
  <cp:lastModifiedBy>JULLIEN Jean-Baptiste (prestataire)</cp:lastModifiedBy>
  <cp:lastPrinted>2012-09-28T12:03:21Z</cp:lastPrinted>
  <dcterms:created xsi:type="dcterms:W3CDTF">2005-06-01T13:25:41Z</dcterms:created>
  <dcterms:modified xsi:type="dcterms:W3CDTF">2013-07-17T14:40:29Z</dcterms:modified>
</cp:coreProperties>
</file>